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0" windowWidth="15480" windowHeight="9120"/>
  </bookViews>
  <sheets>
    <sheet name="на 01.01.2017" sheetId="3" r:id="rId1"/>
  </sheets>
  <calcPr calcId="125725"/>
</workbook>
</file>

<file path=xl/calcChain.xml><?xml version="1.0" encoding="utf-8"?>
<calcChain xmlns="http://schemas.openxmlformats.org/spreadsheetml/2006/main">
  <c r="H149" i="3"/>
  <c r="I149"/>
  <c r="J149"/>
  <c r="K149"/>
  <c r="L149"/>
  <c r="H95"/>
  <c r="I95"/>
  <c r="J95"/>
  <c r="K95"/>
  <c r="L95"/>
  <c r="K687"/>
  <c r="L687"/>
  <c r="J686"/>
  <c r="I686"/>
  <c r="J657"/>
  <c r="I657"/>
  <c r="H657"/>
  <c r="G657"/>
  <c r="H630"/>
  <c r="H636" s="1"/>
  <c r="H647" s="1"/>
  <c r="H648" s="1"/>
  <c r="G630"/>
  <c r="G636" s="1"/>
  <c r="H622"/>
  <c r="G622"/>
  <c r="J574"/>
  <c r="J573"/>
  <c r="L572"/>
  <c r="L586" s="1"/>
  <c r="K572"/>
  <c r="K586" s="1"/>
  <c r="J572"/>
  <c r="J586" s="1"/>
  <c r="J595" s="1"/>
  <c r="I572"/>
  <c r="I586" s="1"/>
  <c r="I595" s="1"/>
  <c r="H572"/>
  <c r="G572"/>
  <c r="G586" s="1"/>
  <c r="G595" s="1"/>
  <c r="H559"/>
  <c r="H558"/>
  <c r="G556"/>
  <c r="H556" s="1"/>
  <c r="H555"/>
  <c r="H554"/>
  <c r="H586" s="1"/>
  <c r="H595" s="1"/>
  <c r="J503" l="1"/>
  <c r="I503"/>
  <c r="H503"/>
  <c r="G503"/>
  <c r="J457"/>
  <c r="I457"/>
  <c r="H457"/>
  <c r="G457"/>
  <c r="H445"/>
  <c r="H437"/>
  <c r="G437"/>
  <c r="H436"/>
  <c r="G436"/>
  <c r="H431"/>
  <c r="G431"/>
  <c r="H430"/>
  <c r="G430"/>
  <c r="G416"/>
  <c r="K423"/>
  <c r="L423" s="1"/>
  <c r="L422"/>
  <c r="K417"/>
  <c r="G412"/>
  <c r="G411"/>
  <c r="H406"/>
  <c r="H405"/>
  <c r="J389" l="1"/>
  <c r="I389"/>
  <c r="H389"/>
  <c r="G389"/>
  <c r="H320"/>
  <c r="H231" l="1"/>
  <c r="L657"/>
  <c r="K657"/>
  <c r="H512" l="1"/>
  <c r="H513" s="1"/>
  <c r="G512"/>
  <c r="L503"/>
  <c r="L513" s="1"/>
  <c r="K503"/>
  <c r="K513" s="1"/>
  <c r="J513"/>
  <c r="I513"/>
  <c r="H199"/>
  <c r="G199"/>
  <c r="H475"/>
  <c r="G475"/>
  <c r="J463"/>
  <c r="I463"/>
  <c r="H463"/>
  <c r="G463"/>
  <c r="L427"/>
  <c r="K427"/>
  <c r="J427"/>
  <c r="I427"/>
  <c r="H427"/>
  <c r="G427"/>
  <c r="H385"/>
  <c r="H686"/>
  <c r="G686"/>
  <c r="H674"/>
  <c r="G674"/>
  <c r="J669"/>
  <c r="J687" s="1"/>
  <c r="I669"/>
  <c r="I687" s="1"/>
  <c r="H669"/>
  <c r="G669"/>
  <c r="G687" s="1"/>
  <c r="G648"/>
  <c r="H687" l="1"/>
  <c r="L509"/>
  <c r="K509"/>
  <c r="J509"/>
  <c r="I509"/>
  <c r="H509"/>
  <c r="G509"/>
  <c r="G513" s="1"/>
  <c r="G406"/>
  <c r="G405"/>
  <c r="G476" l="1"/>
  <c r="H476"/>
  <c r="J324"/>
  <c r="J390" s="1"/>
  <c r="I324"/>
  <c r="I390" s="1"/>
  <c r="H324"/>
  <c r="G385"/>
  <c r="H366"/>
  <c r="H371" s="1"/>
  <c r="G366"/>
  <c r="G371" s="1"/>
  <c r="H352"/>
  <c r="G352"/>
  <c r="H346"/>
  <c r="H364" s="1"/>
  <c r="G346"/>
  <c r="G364" s="1"/>
  <c r="H332"/>
  <c r="G332"/>
  <c r="G344"/>
  <c r="H344"/>
  <c r="G320"/>
  <c r="G315"/>
  <c r="G310"/>
  <c r="H306"/>
  <c r="G306"/>
  <c r="G324" s="1"/>
  <c r="H390" l="1"/>
  <c r="G390"/>
  <c r="J302"/>
  <c r="I302"/>
  <c r="H302"/>
  <c r="G302"/>
  <c r="J291"/>
  <c r="I291"/>
  <c r="H291"/>
  <c r="G291"/>
  <c r="H287"/>
  <c r="G287"/>
  <c r="J274"/>
  <c r="I274"/>
  <c r="H274"/>
  <c r="G274"/>
  <c r="J254"/>
  <c r="I254"/>
  <c r="H254"/>
  <c r="G254"/>
  <c r="G303" l="1"/>
  <c r="I303"/>
  <c r="H303"/>
  <c r="J303"/>
  <c r="H236"/>
  <c r="G236"/>
  <c r="H208"/>
  <c r="G208"/>
  <c r="H171"/>
  <c r="G171"/>
  <c r="H237" l="1"/>
  <c r="G237"/>
  <c r="H74"/>
  <c r="G74"/>
  <c r="G95" s="1"/>
  <c r="L475"/>
  <c r="L476" s="1"/>
  <c r="K475"/>
  <c r="K476" s="1"/>
  <c r="J475"/>
  <c r="J476" s="1"/>
  <c r="I475"/>
  <c r="I476" s="1"/>
  <c r="G129"/>
  <c r="I78"/>
  <c r="I74" l="1"/>
  <c r="G149"/>
  <c r="J74"/>
</calcChain>
</file>

<file path=xl/sharedStrings.xml><?xml version="1.0" encoding="utf-8"?>
<sst xmlns="http://schemas.openxmlformats.org/spreadsheetml/2006/main" count="3259" uniqueCount="954">
  <si>
    <t>№</t>
  </si>
  <si>
    <t>Наименование основного мероприятия, контрольного события программы</t>
  </si>
  <si>
    <t>предусмотренно программой</t>
  </si>
  <si>
    <t>1.1</t>
  </si>
  <si>
    <t>Ответственный исполнитель</t>
  </si>
  <si>
    <t>Статус контрольного события</t>
  </si>
  <si>
    <t>Факт начала реализации мероприятия</t>
  </si>
  <si>
    <t>Факт окончания реализации мероприятия, наступление контрольного события</t>
  </si>
  <si>
    <t>х</t>
  </si>
  <si>
    <t>расходы бюджета муниципального  образования муниципального района "Сосногорск " на реализацию программы,руб.</t>
  </si>
  <si>
    <t>расходы республиканского бюджета Республики Коми на реализацию программы, руб.</t>
  </si>
  <si>
    <t>расходы федерального  бюджета на реализацию программы,руб.</t>
  </si>
  <si>
    <t>1.2</t>
  </si>
  <si>
    <t>2.1</t>
  </si>
  <si>
    <t>Рубцова С.В. -  руководитель отдела экономического развития и потребительского рынка</t>
  </si>
  <si>
    <t>2.1.1</t>
  </si>
  <si>
    <t>2.1.2</t>
  </si>
  <si>
    <t>2.1.3</t>
  </si>
  <si>
    <t>2.1.4</t>
  </si>
  <si>
    <t>2.1.5</t>
  </si>
  <si>
    <t>2.2</t>
  </si>
  <si>
    <t>2.2.1</t>
  </si>
  <si>
    <t>2.2.1.1</t>
  </si>
  <si>
    <t>2.2.1.2</t>
  </si>
  <si>
    <t>2.2.1.3</t>
  </si>
  <si>
    <t>2.2.1.4</t>
  </si>
  <si>
    <t>2.2.2</t>
  </si>
  <si>
    <t>2.3</t>
  </si>
  <si>
    <t>2.3.1</t>
  </si>
  <si>
    <t>2.3.2</t>
  </si>
  <si>
    <t>2.4</t>
  </si>
  <si>
    <t>2.5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</si>
  <si>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</si>
  <si>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</si>
  <si>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</si>
  <si>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</si>
  <si>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</si>
  <si>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</si>
  <si>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</si>
  <si>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</si>
  <si>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2.6</t>
  </si>
  <si>
    <t>2.6.1</t>
  </si>
  <si>
    <t>2.6.2</t>
  </si>
  <si>
    <t>2.6.3</t>
  </si>
  <si>
    <t>3.1</t>
  </si>
  <si>
    <t>3.1.1</t>
  </si>
  <si>
    <t>3.1.2</t>
  </si>
  <si>
    <t>Тацкая Н.А. - руководитель отдела культуры</t>
  </si>
  <si>
    <t>3.1.3</t>
  </si>
  <si>
    <t>3.1.4</t>
  </si>
  <si>
    <t>3.1.5</t>
  </si>
  <si>
    <t>3.2</t>
  </si>
  <si>
    <t>3.2.1</t>
  </si>
  <si>
    <t>3.2.2</t>
  </si>
  <si>
    <t>3.2.3</t>
  </si>
  <si>
    <t>3.3</t>
  </si>
  <si>
    <t>3.3.1</t>
  </si>
  <si>
    <t>3.3.2</t>
  </si>
  <si>
    <t>3.3.3</t>
  </si>
  <si>
    <t>3.3.4</t>
  </si>
  <si>
    <t>3.4</t>
  </si>
  <si>
    <t>3.4.1</t>
  </si>
  <si>
    <t>1.3</t>
  </si>
  <si>
    <t>1.4</t>
  </si>
  <si>
    <t>Рубцова С.В. – руководитель  отдела экономического развития и потребительского рынка</t>
  </si>
  <si>
    <t>-</t>
  </si>
  <si>
    <t>1.1.1</t>
  </si>
  <si>
    <t>1.1.2</t>
  </si>
  <si>
    <t>x</t>
  </si>
  <si>
    <t>1.2.1</t>
  </si>
  <si>
    <t>1.2.2</t>
  </si>
  <si>
    <t>1.3.1</t>
  </si>
  <si>
    <t>1.3.2</t>
  </si>
  <si>
    <t>1.3.3</t>
  </si>
  <si>
    <t>1.4.1</t>
  </si>
  <si>
    <t>1.4.2</t>
  </si>
  <si>
    <t>1.5</t>
  </si>
  <si>
    <t>1.5.1</t>
  </si>
  <si>
    <t>1.5.2</t>
  </si>
  <si>
    <t>4.1</t>
  </si>
  <si>
    <t>Директор ГУ РК «Центр занятости населения города Сосногорска» Донченко Т.А.</t>
  </si>
  <si>
    <t>4.1.1</t>
  </si>
  <si>
    <t>4.1.2</t>
  </si>
  <si>
    <t>4.1.3</t>
  </si>
  <si>
    <t>Рубцова С.В. - руководитель отдела экономического развития и потребительского рынка</t>
  </si>
  <si>
    <t>4.1.4</t>
  </si>
  <si>
    <t>Реализация малых проектов в сфере занятости населения</t>
  </si>
  <si>
    <t>4.2.</t>
  </si>
  <si>
    <t>4.2.1</t>
  </si>
  <si>
    <t>4.2.2</t>
  </si>
  <si>
    <t>Подпрограмма № 1 «Управление муниципальными финансами и муниципальным долгом муниципального образования муниципального района «Сосногорск»</t>
  </si>
  <si>
    <t>Начальник Финансового управления 
Кудрявцева С.И.</t>
  </si>
  <si>
    <t>1.6</t>
  </si>
  <si>
    <t>1.7</t>
  </si>
  <si>
    <t>1.8</t>
  </si>
  <si>
    <t>1.9</t>
  </si>
  <si>
    <t>Подпрограмма № 2 «Управление муниципальными имуществом муниципального образования муниципального района «Сосногорск»</t>
  </si>
  <si>
    <t>2.2.3</t>
  </si>
  <si>
    <t>2.4.1</t>
  </si>
  <si>
    <t>2.7</t>
  </si>
  <si>
    <t>2.7.1</t>
  </si>
  <si>
    <t>2.7.2</t>
  </si>
  <si>
    <t>2.8</t>
  </si>
  <si>
    <t xml:space="preserve">Подпрограмма № 3 «Кадровая политика в Администрации муниципального образования муниципального района «Сосногорск» </t>
  </si>
  <si>
    <t>Заместитель руководителя администрации муниципального района «Сосногорск»             Т.В. Ворона</t>
  </si>
  <si>
    <t>Подпрограмма № 4 «Электронный муниципалитет»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</si>
  <si>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</si>
  <si>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</si>
  <si>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</si>
  <si>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</si>
  <si>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</si>
  <si>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</si>
  <si>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</si>
  <si>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</si>
  <si>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</si>
  <si>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</si>
  <si>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</si>
  <si>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итого по подпрограмме 4</t>
  </si>
  <si>
    <t>Подпрограмма № 5 «Обеспечение реализации муниципальной программы»</t>
  </si>
  <si>
    <t>5.1</t>
  </si>
  <si>
    <t>5.2</t>
  </si>
  <si>
    <t>1.1.3</t>
  </si>
  <si>
    <t>1.4.</t>
  </si>
  <si>
    <t>3.5</t>
  </si>
  <si>
    <t>6.1</t>
  </si>
  <si>
    <t>Задача 1. Развитие инфраструктуры физической культуры и спорта</t>
  </si>
  <si>
    <t>1.2.</t>
  </si>
  <si>
    <t>1.2.1.</t>
  </si>
  <si>
    <t>1.2.2.</t>
  </si>
  <si>
    <t>1.3.</t>
  </si>
  <si>
    <t>1.3.1.</t>
  </si>
  <si>
    <t>Задача 2. Обеспечение деятельности учреждений, осуществляющих физкультурно-спортивную работу с населением</t>
  </si>
  <si>
    <t>2.1.1.</t>
  </si>
  <si>
    <t>2.1.2.</t>
  </si>
  <si>
    <t>2.2.</t>
  </si>
  <si>
    <t>2.2.1.</t>
  </si>
  <si>
    <t>2.2.2.</t>
  </si>
  <si>
    <t>2.3.</t>
  </si>
  <si>
    <t>2.3.1.</t>
  </si>
  <si>
    <t>2.3.2.</t>
  </si>
  <si>
    <t>Задача 3. Развитие кадрового потенциала и обеспечение квалифицированного кадрового потенциала учреждений физической культуры и массового спорта</t>
  </si>
  <si>
    <t>3.1.</t>
  </si>
  <si>
    <t>3.1.1.</t>
  </si>
  <si>
    <t>3.1.2.</t>
  </si>
  <si>
    <t>3.2.</t>
  </si>
  <si>
    <t>3.2.1.</t>
  </si>
  <si>
    <t>3.2.2.</t>
  </si>
  <si>
    <t>3.3.</t>
  </si>
  <si>
    <t>3.3.1.</t>
  </si>
  <si>
    <t>3.3.2.</t>
  </si>
  <si>
    <t>Задача 4. Популяризация здорового образа жизни, физической культуры и спорта среди населения</t>
  </si>
  <si>
    <t>4.1.</t>
  </si>
  <si>
    <t>4.1.1.</t>
  </si>
  <si>
    <t>4.1.2.</t>
  </si>
  <si>
    <t>Задача 5. Вовлечение всех категорий населения муниципального образования муниципального района «Сосногорск» в массовые физкультурные и спортивные мероприятия</t>
  </si>
  <si>
    <t>5.1.</t>
  </si>
  <si>
    <t>5.1.2.</t>
  </si>
  <si>
    <t>5.2.</t>
  </si>
  <si>
    <t>5.2.1.</t>
  </si>
  <si>
    <t>5.2.2.</t>
  </si>
  <si>
    <t>Задача 6. Обеспечение реализации муниципальной Программы</t>
  </si>
  <si>
    <t>6.1.</t>
  </si>
  <si>
    <t>Руководство и управление в сфере установленных функций органов местного самоуправления</t>
  </si>
  <si>
    <t>6.2.</t>
  </si>
  <si>
    <t>Выполнение других обязательств отделом физкультуры и спорта администрации муниципального района «Сосногорск»</t>
  </si>
  <si>
    <t>Подпрограмма 1 "Обеспечение доступности объектов сферы культуры, сохранение и актуализация культурного наследия"</t>
  </si>
  <si>
    <t>Отдел культуры администрации МР "Сосногорск"</t>
  </si>
  <si>
    <t>Подпрограмма 2 "Формирование благоприятных условий реализации, воспроизводства и развития творческого потенциала населения муниципального района "Сосногорск"</t>
  </si>
  <si>
    <t>Подпрограмма 3 "Обеспечение реализации муниципальной программы"</t>
  </si>
  <si>
    <t>1.</t>
  </si>
  <si>
    <t>2.</t>
  </si>
  <si>
    <t>О.К. Мирошникова</t>
  </si>
  <si>
    <t>Администрация городского поселения «Сосногорск»</t>
  </si>
  <si>
    <t>Администрация городского поселения «Войвож»</t>
  </si>
  <si>
    <t>1.5.</t>
  </si>
  <si>
    <t>1.6.</t>
  </si>
  <si>
    <t>1.6.1.</t>
  </si>
  <si>
    <t>1.6.2.</t>
  </si>
  <si>
    <t>1.6.3.</t>
  </si>
  <si>
    <t>1.6.4.</t>
  </si>
  <si>
    <t>1.6.5.</t>
  </si>
  <si>
    <t>1.6.6.</t>
  </si>
  <si>
    <t>1.6.7.</t>
  </si>
  <si>
    <t>1.7.</t>
  </si>
  <si>
    <t>ФГКУ «2 отряд ФПС по Республике Коми»</t>
  </si>
  <si>
    <t>без финансирования</t>
  </si>
  <si>
    <t>2.1.</t>
  </si>
  <si>
    <t>2.1.3.</t>
  </si>
  <si>
    <t>«Ямочный ремонт автомобильной дороги общего пользования местного значения городского поселения «Нижний Одес» «Подъезд к спортивному комплексу пгт. Нижний Одес»</t>
  </si>
  <si>
    <t>2.4.</t>
  </si>
  <si>
    <t>2.5.</t>
  </si>
  <si>
    <t>2.8.</t>
  </si>
  <si>
    <t xml:space="preserve">Администрация муниципального района «Сосногорск» </t>
  </si>
  <si>
    <t>Задача "Обеспечение ведения гражданской обороны и создание материального резерва для ликвидации чрезвычайных ситуаций и в интересах гражданской обороны на территории МО МР "Сосногорск"</t>
  </si>
  <si>
    <t>5.3</t>
  </si>
  <si>
    <t>Задача 2 "Профилактика правонарушений на административных участках, в общественных местах и на улицах"</t>
  </si>
  <si>
    <t>Задача 3 " Повышение качества воспитательной работы в образовательных учреждениях, профилактика противоправного поведения несовершеннолетних, профилактика зависимости от наркотических веществ в социально-культурной среде"</t>
  </si>
  <si>
    <t>- в образовательных учреждениях</t>
  </si>
  <si>
    <t>- в учреждениях культуры</t>
  </si>
  <si>
    <t>- в учреждениях физкультуры и спорта</t>
  </si>
  <si>
    <t>Задача 4 "Развитие деятельности учреждений системы социальной защиты населения в просветительной роли средств массовой информации в области противонаркотичесой пропаганды, профилактике табакокурения и алкоголизма"</t>
  </si>
  <si>
    <t xml:space="preserve">Муниципальная программа "Развитие экономики" </t>
  </si>
  <si>
    <t>Задача 1: Развитие программно-целевого планирования в муниципальном районе "Сосногорск"</t>
  </si>
  <si>
    <r>
      <rPr>
        <b/>
        <sz val="11"/>
        <color theme="1"/>
        <rFont val="Times New Roman"/>
        <family val="1"/>
        <charset val="204"/>
      </rPr>
      <t>Контрольное событие № 1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целевых индикаторов установленных для достижения целей Стратегии</t>
    </r>
  </si>
  <si>
    <r>
      <rPr>
        <b/>
        <sz val="11"/>
        <color theme="1"/>
        <rFont val="Times New Roman"/>
        <family val="1"/>
        <charset val="204"/>
      </rPr>
      <t>Контрольное событие № 2</t>
    </r>
    <r>
      <rPr>
        <sz val="11"/>
        <color theme="1"/>
        <rFont val="Times New Roman"/>
        <family val="1"/>
        <charset val="204"/>
      </rPr>
      <t xml:space="preserve"> подготовка и утверждение комплексного Плана реализации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</si>
  <si>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подготовка ежеквартальной информации о выполнении плана мероприятий</t>
    </r>
  </si>
  <si>
    <r>
      <rPr>
        <b/>
        <sz val="11"/>
        <color theme="1"/>
        <rFont val="Times New Roman"/>
        <family val="1"/>
        <charset val="204"/>
      </rPr>
      <t>Контрольное событие № 4</t>
    </r>
    <r>
      <rPr>
        <sz val="11"/>
        <color theme="1"/>
        <rFont val="Times New Roman"/>
        <family val="1"/>
        <charset val="204"/>
      </rPr>
      <t xml:space="preserve"> представление Главе МР "Сосногорск" новой редакции Стратегии социально-экономического развития МР "Сосногорск"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</si>
  <si>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5 </t>
    </r>
    <r>
      <rPr>
        <sz val="11"/>
        <color theme="1"/>
        <rFont val="Times New Roman"/>
        <family val="1"/>
        <charset val="204"/>
      </rPr>
      <t>подготовка информации о выполнении плана мероприятий 2 раза в год</t>
    </r>
  </si>
  <si>
    <r>
      <rPr>
        <b/>
        <sz val="11"/>
        <color theme="1"/>
        <rFont val="Times New Roman"/>
        <family val="1"/>
        <charset val="204"/>
      </rPr>
      <t>Контрольное событие № 6</t>
    </r>
    <r>
      <rPr>
        <sz val="11"/>
        <color theme="1"/>
        <rFont val="Times New Roman"/>
        <family val="1"/>
        <charset val="204"/>
      </rPr>
      <t xml:space="preserve"> подготовлена нформация о ходе реализации муниципальных программ за 2015 год</t>
    </r>
  </si>
  <si>
    <r>
      <rPr>
        <b/>
        <sz val="11"/>
        <color theme="1"/>
        <rFont val="Times New Roman"/>
        <family val="1"/>
        <charset val="204"/>
      </rPr>
      <t>Контрольное событие № 7</t>
    </r>
    <r>
      <rPr>
        <sz val="11"/>
        <color theme="1"/>
        <rFont val="Times New Roman"/>
        <family val="1"/>
        <charset val="204"/>
      </rPr>
      <t xml:space="preserve"> подготовлена информация о ходе реализации муниципальных программ за 2016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</si>
  <si>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ходе реализации муниципальных программ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</si>
  <si>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9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инфомрация о социально-экономическом положении муниципального района "Сосногорск" за 2015 год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</si>
  <si>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</si>
  <si>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№11</t>
    </r>
    <r>
      <rPr>
        <sz val="11"/>
        <color theme="1"/>
        <rFont val="Times New Roman"/>
        <family val="1"/>
        <charset val="204"/>
      </rPr>
      <t xml:space="preserve"> подготовлена и размещена на официальном интернет-сайте МО МР "Сосногорск" информация о социально-экономическом положении муниципального района "Сосногорск" за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</si>
  <si>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12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2015 год и основных задачах развития на 2016 год</t>
    </r>
  </si>
  <si>
    <r>
      <rPr>
        <b/>
        <sz val="11"/>
        <color theme="1"/>
        <rFont val="Times New Roman"/>
        <family val="1"/>
        <charset val="204"/>
      </rPr>
      <t>Контрольное событие № 13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2016 год и основных задачах развития на 2017 год</t>
    </r>
  </si>
  <si>
    <r>
      <rPr>
        <b/>
        <sz val="11"/>
        <color theme="1"/>
        <rFont val="Times New Roman"/>
        <family val="1"/>
        <charset val="204"/>
      </rPr>
      <t>Контрольное событие № 14</t>
    </r>
    <r>
      <rPr>
        <sz val="11"/>
        <color theme="1"/>
        <rFont val="Times New Roman"/>
        <family val="1"/>
        <charset val="204"/>
      </rPr>
      <t xml:space="preserve"> представление в Совет МР "Сосногорск" доклада об итогах деятельности администрации МР "Сосногорск" за 2017 год и основных задачах развития на 2018 год</t>
    </r>
  </si>
  <si>
    <r>
      <rPr>
        <b/>
        <sz val="11"/>
        <color theme="1"/>
        <rFont val="Times New Roman"/>
        <family val="1"/>
        <charset val="204"/>
      </rPr>
      <t>Контрольное событие № 15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2017 год и плановый период 2018 и 2019 годов</t>
    </r>
  </si>
  <si>
    <r>
      <rPr>
        <b/>
        <sz val="11"/>
        <color theme="1"/>
        <rFont val="Times New Roman"/>
        <family val="1"/>
        <charset val="204"/>
      </rPr>
      <t>Контрольное событие № 16</t>
    </r>
    <r>
      <rPr>
        <sz val="11"/>
        <color theme="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2018 год и плановый период 2019 и 2020 годов</t>
    </r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</si>
  <si>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 отчет за 2015 год о деятельности информационно-маркетинговых центров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</si>
  <si>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 отчет за 2016 год о деятельности информационно-маркетинговых центров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</si>
  <si>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 отчет за 2017 год о деятельности информационно-маркетинговых центров</t>
    </r>
  </si>
  <si>
    <t>приобретение программного обеспечения</t>
  </si>
  <si>
    <t>оплата услуг по подписке и доставке периодических изданий</t>
  </si>
  <si>
    <t>2.2.1.2.1</t>
  </si>
  <si>
    <t>оплата услуг по подписке и доставке периодических изданий (за счет субсидии РК)</t>
  </si>
  <si>
    <t>материально-техническое обеспечение</t>
  </si>
  <si>
    <t>оплата услуг по обслуживанию справочно-правовых систем «КонсультантПлюс» установленных в ИМЦП</t>
  </si>
  <si>
    <t>2.2.1.4.1</t>
  </si>
  <si>
    <t>оплата услуг по обслуживанию справочно-правовых систем «КонсультантПлюс» установленных в ИМЦП (за счет субсидии РК)</t>
  </si>
  <si>
    <r>
      <t xml:space="preserve">Контрольное событие № 4 </t>
    </r>
    <r>
      <rPr>
        <sz val="11"/>
        <color theme="1"/>
        <rFont val="Times New Roman"/>
        <family val="1"/>
        <charset val="204"/>
      </rPr>
      <t>Осуществлена в 2016 году закупка на оказание информационно-издательских услуг</t>
    </r>
  </si>
  <si>
    <r>
      <t xml:space="preserve">Контрольное событие № 5 </t>
    </r>
    <r>
      <rPr>
        <sz val="11"/>
        <color theme="1"/>
        <rFont val="Times New Roman"/>
        <family val="1"/>
        <charset val="204"/>
      </rPr>
      <t>Осуществлена в 2017 году закупка на оказание информационно-издательских услуг</t>
    </r>
  </si>
  <si>
    <r>
      <t xml:space="preserve">Контрольное событие № 6 </t>
    </r>
    <r>
      <rPr>
        <sz val="11"/>
        <color theme="1"/>
        <rFont val="Times New Roman"/>
        <family val="1"/>
        <charset val="204"/>
      </rPr>
      <t>Осуществлена в 2018 году закупка на оказание информационно-издательских услуг</t>
    </r>
  </si>
  <si>
    <t>Задача 2: Усиление рыночных позиций субъектов малого и среднего предпринимательства в муниципальном образовании муниципального района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</si>
  <si>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2016 году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</si>
  <si>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2017 году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</si>
  <si>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о субсидировании субъектов малого и среднего предпринимательства в 2018 году</t>
    </r>
  </si>
  <si>
    <t>2.5.4.1</t>
  </si>
  <si>
    <t>2.5.9</t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</si>
  <si>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</si>
  <si>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</si>
  <si>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</si>
  <si>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13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сельскохозяйственных производителей</t>
    </r>
  </si>
  <si>
    <r>
      <t xml:space="preserve">Контрольное событие № 14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сельскохозяйственных производителей</t>
    </r>
  </si>
  <si>
    <r>
      <t xml:space="preserve">Контрольное событие № 15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сельскохозяйственных производителей</t>
    </r>
  </si>
  <si>
    <t>Задача 1: Совершенствование организации туристской деятельности</t>
  </si>
  <si>
    <t>Рубцова С.В. -  руководитель отдела экономического развития и потребительского рынка; Тацкая Н.А. - руководитель отдела культуры</t>
  </si>
  <si>
    <r>
      <t xml:space="preserve">Контрольное событие № 1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2015 году</t>
    </r>
  </si>
  <si>
    <r>
      <t xml:space="preserve">Контрольное событие № 2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2016 году</t>
    </r>
  </si>
  <si>
    <r>
      <t xml:space="preserve">Контрольное событие № 3 </t>
    </r>
    <r>
      <rPr>
        <sz val="11"/>
        <color theme="1"/>
        <rFont val="Times New Roman"/>
        <family val="1"/>
        <charset val="204"/>
      </rPr>
      <t>Подготовлена аналитическая записка о развитии туризма в 2017 году</t>
    </r>
  </si>
  <si>
    <t>Задача 2: Развитие приоритетных проектов в сфере туризма в муниципальном районе "Сосногорск"</t>
  </si>
  <si>
    <r>
      <t xml:space="preserve">Контрольное событие № 7 </t>
    </r>
    <r>
      <rPr>
        <sz val="11"/>
        <color theme="1"/>
        <rFont val="Times New Roman"/>
        <family val="1"/>
        <charset val="204"/>
      </rPr>
      <t>Подготовлена информация по итогам 2015 года о субсидировании субъектов малого и среднего предпринимательства</t>
    </r>
  </si>
  <si>
    <r>
      <t xml:space="preserve">Контрольное событие № 8 </t>
    </r>
    <r>
      <rPr>
        <sz val="11"/>
        <color theme="1"/>
        <rFont val="Times New Roman"/>
        <family val="1"/>
        <charset val="204"/>
      </rPr>
      <t>Подготовлена информация по итогам 2016 года о субсидировании субъектов малого и среднего предпринимательства</t>
    </r>
  </si>
  <si>
    <r>
      <t xml:space="preserve">Контрольное событие № 9 </t>
    </r>
    <r>
      <rPr>
        <sz val="11"/>
        <color theme="1"/>
        <rFont val="Times New Roman"/>
        <family val="1"/>
        <charset val="204"/>
      </rPr>
      <t>Подготовлена информация по итогам 2017 года о субсидировании субъектов малого и среднего предпринимательства</t>
    </r>
  </si>
  <si>
    <r>
      <t xml:space="preserve">Контрольное событие № 10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2016 году</t>
    </r>
  </si>
  <si>
    <r>
      <t xml:space="preserve">Контрольное событие № 11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2017 году</t>
    </r>
  </si>
  <si>
    <r>
      <t xml:space="preserve">Контрольное событие № 12 </t>
    </r>
    <r>
      <rPr>
        <sz val="11"/>
        <color theme="1"/>
        <rFont val="Times New Roman"/>
        <family val="1"/>
        <charset val="204"/>
      </rPr>
      <t>Проведены презентационные мероприятия разработанных продуктов в сфере туризма в 2018 году</t>
    </r>
  </si>
  <si>
    <t>Задача 1: Совершенствование профессионально-квалификационной структуры и механизмов трудоустройства граждан</t>
  </si>
  <si>
    <t>Задача 1: Формирование благоприятной среды для развития малого и среднего предпринимательства в муниципальном образовании муниципального района "Сосногорск"</t>
  </si>
  <si>
    <t>Рубцова С.В. - руководитель отдела экономического развития и потребительского рынка; Директор ГУ РК «Центр занятости населения города Сосногорска» Донченко Т.А.; О.К.Мирошникова - начальник управления образования; Тацкая Н.А. - руководитель отдела культуры; Начальник отдела физкультуры - Савченко В.М.</t>
  </si>
  <si>
    <t>4.1.4.1</t>
  </si>
  <si>
    <t>Руководители администраций городских поселений; Директор ГУ РК «Центр занятости населения города Сосногорска» Донченко Т.А.</t>
  </si>
  <si>
    <r>
      <rPr>
        <b/>
        <sz val="11"/>
        <color theme="1"/>
        <rFont val="Times New Roman"/>
        <family val="1"/>
        <charset val="204"/>
      </rPr>
      <t xml:space="preserve">Контрольное событие № 1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2016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</si>
  <si>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2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2017 г.</t>
    </r>
  </si>
  <si>
    <r>
      <rPr>
        <b/>
        <sz val="11"/>
        <color theme="1"/>
        <rFont val="Times New Roman"/>
        <family val="1"/>
        <charset val="204"/>
      </rPr>
      <t xml:space="preserve">Контрольное событие № 3 </t>
    </r>
    <r>
      <rPr>
        <sz val="11"/>
        <color theme="1"/>
        <rFont val="Times New Roman"/>
        <family val="1"/>
        <charset val="204"/>
      </rPr>
      <t>Организация не менее 5 рабочих мест  в общественных работах в 2018 г.</t>
    </r>
  </si>
  <si>
    <t>Задача 2: Повышение эффективности системы профессиональной ориентации населения</t>
  </si>
  <si>
    <r>
      <t xml:space="preserve">Контрольное событие № 4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2016 г.</t>
    </r>
  </si>
  <si>
    <r>
      <t xml:space="preserve">Контрольное событие № 5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2017 г.</t>
    </r>
  </si>
  <si>
    <r>
      <t xml:space="preserve">Контрольное событие № 6 </t>
    </r>
    <r>
      <rPr>
        <sz val="11"/>
        <color rgb="FF000000"/>
        <rFont val="Times New Roman"/>
        <family val="1"/>
        <charset val="204"/>
      </rPr>
      <t>Проведение не менее 4 «круглых столов» и семинаров по вопросам занятости в 2018 г.</t>
    </r>
  </si>
  <si>
    <t>Муниципальная программа "Муниципальное управление на территории мунициального образования муниципального района "Сосногорск"</t>
  </si>
  <si>
    <r>
      <t xml:space="preserve">Основное мероприятие 1.1: </t>
    </r>
    <r>
      <rPr>
        <sz val="11"/>
        <color theme="1"/>
        <rFont val="Times New Roman"/>
        <family val="1"/>
        <charset val="204"/>
      </rPr>
      <t>Осуществление стратегического планирования на территории муниципального района "Сосногорск"</t>
    </r>
  </si>
  <si>
    <r>
      <t xml:space="preserve">Основное мероприятие 1.2: </t>
    </r>
    <r>
      <rPr>
        <sz val="11"/>
        <color theme="1"/>
        <rFont val="Times New Roman"/>
        <family val="1"/>
        <charset val="204"/>
      </rPr>
      <t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и контроль его выполнения</t>
    </r>
  </si>
  <si>
    <r>
      <t xml:space="preserve">Основное мероприятие 1.3: </t>
    </r>
    <r>
      <rPr>
        <sz val="11"/>
        <color theme="1"/>
        <rFont val="Times New Roman"/>
        <family val="1"/>
        <charset val="204"/>
      </rPr>
      <t>организационное и косультационное обеспечение в части программно-целевого процесса</t>
    </r>
  </si>
  <si>
    <r>
      <t xml:space="preserve">Основное мероприятие 1.4: </t>
    </r>
    <r>
      <rPr>
        <sz val="11"/>
        <color theme="1"/>
        <rFont val="Times New Roman"/>
        <family val="1"/>
        <charset val="204"/>
      </rPr>
      <t>подготовка информационно-аналитических материалов по вопросам социально-экономического развития муниципального района "Сосногорск"</t>
    </r>
  </si>
  <si>
    <r>
      <t xml:space="preserve">Основное мероприятие 1.5: </t>
    </r>
    <r>
      <rPr>
        <sz val="11"/>
        <color theme="1"/>
        <rFont val="Times New Roman"/>
        <family val="1"/>
        <charset val="204"/>
      </rPr>
      <t>организация и координация разработки среднесрочного прогноза социально-экономического развития муниципального района "Сосногорск"</t>
    </r>
  </si>
  <si>
    <r>
      <t xml:space="preserve">Основное мероприятие 2.1: </t>
    </r>
    <r>
      <rPr>
        <sz val="11"/>
        <color theme="1"/>
        <rFont val="Times New Roman"/>
        <family val="1"/>
        <charset val="204"/>
      </rPr>
      <t>административная поддержка малого и среднего предпринимательства</t>
    </r>
  </si>
  <si>
    <r>
      <t xml:space="preserve">Основное мероприятие 2.2: </t>
    </r>
    <r>
      <rPr>
        <sz val="11"/>
        <color theme="1"/>
        <rFont val="Times New Roman"/>
        <family val="1"/>
        <charset val="204"/>
      </rPr>
      <t>информационная и консультационная поддержка малого и среднего предпринимательства</t>
    </r>
  </si>
  <si>
    <r>
      <t xml:space="preserve">Основное мероприятие 2.3: </t>
    </r>
    <r>
      <rPr>
        <sz val="11"/>
        <color theme="1"/>
        <rFont val="Times New Roman"/>
        <family val="1"/>
        <charset val="204"/>
      </rPr>
      <t>кадровая поддержка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</si>
  <si>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>Основное мероприятие 2.4:</t>
    </r>
    <r>
      <rPr>
        <sz val="11"/>
        <color theme="1"/>
        <rFont val="Times New Roman"/>
        <family val="1"/>
        <charset val="204"/>
      </rPr>
      <t xml:space="preserve"> Организационная поддержка субъектов малого и среднего предпринимательства </t>
    </r>
    <r>
      <rPr>
        <b/>
        <sz val="11"/>
        <color theme="1"/>
        <rFont val="Times New Roman"/>
        <family val="1"/>
        <charset val="204"/>
      </rPr>
      <t>(мероприятие действовало до 2015 г.)</t>
    </r>
  </si>
  <si>
    <r>
      <t xml:space="preserve">Основное мероприятие 2.5: </t>
    </r>
    <r>
      <rPr>
        <sz val="11"/>
        <color theme="1"/>
        <rFont val="Times New Roman"/>
        <family val="1"/>
        <charset val="204"/>
      </rPr>
      <t>финансовая поддержка субъектов малого и среднего предпринимательства</t>
    </r>
  </si>
  <si>
    <r>
      <t xml:space="preserve">Основное мероприятие 2.6: </t>
    </r>
    <r>
      <rPr>
        <sz val="11"/>
        <color theme="1"/>
        <rFont val="Times New Roman"/>
        <family val="1"/>
        <charset val="204"/>
      </rPr>
      <t>меры по поддержке местных сельскохозяйственных производителей</t>
    </r>
  </si>
  <si>
    <r>
      <t xml:space="preserve">Основное мероприятие 3.1: </t>
    </r>
    <r>
      <rPr>
        <sz val="11"/>
        <color theme="1"/>
        <rFont val="Times New Roman"/>
        <family val="1"/>
        <charset val="204"/>
      </rPr>
      <t xml:space="preserve">административная поддержка субъектов туристской деятельности       </t>
    </r>
  </si>
  <si>
    <r>
      <t xml:space="preserve">Основное мероприятие 3.2: </t>
    </r>
    <r>
      <rPr>
        <sz val="11"/>
        <color theme="1"/>
        <rFont val="Times New Roman"/>
        <family val="1"/>
        <charset val="204"/>
      </rPr>
      <t>создание системы рекламно-нформационного обеспечения туристической деятельности</t>
    </r>
  </si>
  <si>
    <r>
      <t xml:space="preserve">Основное мероприятие 3.3: </t>
    </r>
    <r>
      <rPr>
        <sz val="11"/>
        <color theme="1"/>
        <rFont val="Times New Roman"/>
        <family val="1"/>
        <charset val="204"/>
      </rPr>
      <t>организация поддержки субъектов туристской деятельности</t>
    </r>
  </si>
  <si>
    <r>
      <t xml:space="preserve">Основное мероприятие 3.4: </t>
    </r>
    <r>
      <rPr>
        <sz val="11"/>
        <color theme="1"/>
        <rFont val="Times New Roman"/>
        <family val="1"/>
        <charset val="204"/>
      </rPr>
      <t>создание туристских объектов в муниципальном районе «Сосногорск»</t>
    </r>
  </si>
  <si>
    <r>
      <rPr>
        <b/>
        <sz val="11"/>
        <color rgb="FF000000"/>
        <rFont val="Times New Roman"/>
        <family val="1"/>
        <charset val="204"/>
      </rPr>
      <t>Основное мероприятие 3.5:</t>
    </r>
    <r>
      <rPr>
        <sz val="11"/>
        <color rgb="FF000000"/>
        <rFont val="Times New Roman"/>
        <family val="1"/>
        <charset val="204"/>
      </rPr>
      <t xml:space="preserve"> Организация и проведение мероприятий, направленных на развитие туризма</t>
    </r>
  </si>
  <si>
    <r>
      <t>Основное мероприятие 4.1:</t>
    </r>
    <r>
      <rPr>
        <sz val="11"/>
        <color theme="1"/>
        <rFont val="Times New Roman"/>
        <family val="1"/>
        <charset val="204"/>
      </rPr>
      <t xml:space="preserve"> Проведение активной политики занятости, дополнительные мероприятия в области содействия занятости населения</t>
    </r>
  </si>
  <si>
    <r>
      <t>Основное мероприятие 4.2:</t>
    </r>
    <r>
      <rPr>
        <sz val="11"/>
        <color theme="1"/>
        <rFont val="Times New Roman"/>
        <family val="1"/>
        <charset val="204"/>
      </rPr>
      <t xml:space="preserve"> Организационные мероприятия, информирование населения</t>
    </r>
  </si>
  <si>
    <t>31.12.2016 31.12.2017 31.12.2018</t>
  </si>
  <si>
    <t>Подпрограмма 4 "Содействие занятости населения муниципального района «Сосногорск»</t>
  </si>
  <si>
    <t>Подпрограмма 1 "Стратегическое планирование в муниципальном районе «Сосногорск»</t>
  </si>
  <si>
    <t>Подпрограмма 2 "Развитие малого и среднего предпринимательства в муниципальном образовании муниципального района «Сосногорск»</t>
  </si>
  <si>
    <t>Подпрограмма 3 "Развитие туризма на территории муниципального образования муниципального района «Сосногорск»</t>
  </si>
  <si>
    <t xml:space="preserve">Муниципальная программа "Развитие образования"  </t>
  </si>
  <si>
    <t>1.10</t>
  </si>
  <si>
    <t>2.9</t>
  </si>
  <si>
    <t>2.10</t>
  </si>
  <si>
    <t>2.11</t>
  </si>
  <si>
    <t>2.12</t>
  </si>
  <si>
    <t>3.6</t>
  </si>
  <si>
    <t>3.7</t>
  </si>
  <si>
    <t>3.8</t>
  </si>
  <si>
    <t>3.9</t>
  </si>
  <si>
    <t>3.10</t>
  </si>
  <si>
    <t>3.11</t>
  </si>
  <si>
    <t>6.2</t>
  </si>
  <si>
    <t>Муниципальная программа "Развитие физической культуры и спорта на территории муниципального района "Сосногорск"</t>
  </si>
  <si>
    <r>
      <rPr>
        <b/>
        <sz val="11"/>
        <color theme="1"/>
        <rFont val="Times New Roman"/>
        <family val="1"/>
        <charset val="204"/>
      </rPr>
      <t xml:space="preserve">Мероприятие 1.1.1. </t>
    </r>
    <r>
      <rPr>
        <sz val="11"/>
        <color theme="1"/>
        <rFont val="Times New Roman"/>
        <family val="1"/>
        <charset val="204"/>
      </rPr>
      <t>Организация и координация работы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</si>
  <si>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>Мероприятие 1.1.2.</t>
    </r>
    <r>
      <rPr>
        <sz val="11"/>
        <color theme="1"/>
        <rFont val="Times New Roman"/>
        <family val="1"/>
        <charset val="204"/>
      </rPr>
      <t xml:space="preserve"> Разработка комплексного плана мероприятий администрации муниципального района "Сосногорск" по реализации Стратегии социально-экономического развития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</si>
  <si>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1.2.1. </t>
    </r>
    <r>
      <rPr>
        <sz val="11"/>
        <color theme="1"/>
        <rFont val="Times New Roman"/>
        <family val="1"/>
        <charset val="204"/>
      </rPr>
      <t xml:space="preserve">Разработка Плана мероприятий администрации муниципального района "Сосногорск" по реализации основных положений Послания Президента РФ Федеральному Собранию РФ </t>
    </r>
  </si>
  <si>
    <r>
      <rPr>
        <b/>
        <sz val="11"/>
        <color theme="1"/>
        <rFont val="Times New Roman"/>
        <family val="1"/>
        <charset val="204"/>
      </rPr>
      <t xml:space="preserve">Мероприятие 1.2.2. </t>
    </r>
    <r>
      <rPr>
        <sz val="11"/>
        <color theme="1"/>
        <rFont val="Times New Roman"/>
        <family val="1"/>
        <charset val="204"/>
      </rPr>
      <t>Контроль выполнения Плана мероприятий администрации муниципального района "Сосногорск" по реализации основных положений Послания Президента РФ Федеральному Собранию РФ</t>
    </r>
  </si>
  <si>
    <r>
      <rPr>
        <b/>
        <sz val="11"/>
        <color theme="1"/>
        <rFont val="Times New Roman"/>
        <family val="1"/>
        <charset val="204"/>
      </rPr>
      <t xml:space="preserve">Мероприятие 1.3.1. </t>
    </r>
    <r>
      <rPr>
        <sz val="11"/>
        <color theme="1"/>
        <rFont val="Times New Roman"/>
        <family val="1"/>
        <charset val="204"/>
      </rPr>
      <t>Организационное и консультационное обеспечение структурных подразделений администрации в разрабтке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</si>
  <si>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1.3.2. </t>
    </r>
    <r>
      <rPr>
        <sz val="11"/>
        <color theme="1"/>
        <rFont val="Times New Roman"/>
        <family val="1"/>
        <charset val="204"/>
      </rPr>
      <t>Методическое обеспечение программно-целевого процесса</t>
    </r>
  </si>
  <si>
    <r>
      <rPr>
        <b/>
        <sz val="11"/>
        <color theme="1"/>
        <rFont val="Times New Roman"/>
        <family val="1"/>
        <charset val="204"/>
      </rPr>
      <t xml:space="preserve">Мероприятие 1.3.3. </t>
    </r>
    <r>
      <rPr>
        <sz val="11"/>
        <color theme="1"/>
        <rFont val="Times New Roman"/>
        <family val="1"/>
        <charset val="204"/>
      </rPr>
      <t>Проведение мониторинга реализации муниципальных программ</t>
    </r>
  </si>
  <si>
    <r>
      <rPr>
        <b/>
        <sz val="11"/>
        <color theme="1"/>
        <rFont val="Times New Roman"/>
        <family val="1"/>
        <charset val="204"/>
      </rPr>
      <t xml:space="preserve">Мероприятие 1.4.1. </t>
    </r>
    <r>
      <rPr>
        <sz val="11"/>
        <color theme="1"/>
        <rFont val="Times New Roman"/>
        <family val="1"/>
        <charset val="204"/>
      </rPr>
      <t>Размещение информационно-аналитических материалов по вопросам социально-экономического развития муниципального района "Сосногорск" на официальном интернет-сайте МО МР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</si>
  <si>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1.4.2. </t>
    </r>
    <r>
      <rPr>
        <sz val="11"/>
        <color theme="1"/>
        <rFont val="Times New Roman"/>
        <family val="1"/>
        <charset val="204"/>
      </rPr>
      <t>Обеспечение администрации муниципального района "Сосногорск" информационно-аналитическими материалами о социально-экономическом развитии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</si>
  <si>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1.5.1. </t>
    </r>
    <r>
      <rPr>
        <sz val="11"/>
        <color theme="1"/>
        <rFont val="Times New Roman"/>
        <family val="1"/>
        <charset val="204"/>
      </rPr>
      <t>Разработка среднесрочного прогноза социально-экономического развития муниципального района "Сосногорск"</t>
    </r>
  </si>
  <si>
    <r>
      <rPr>
        <b/>
        <sz val="11"/>
        <color theme="1"/>
        <rFont val="Times New Roman"/>
        <family val="1"/>
        <charset val="204"/>
      </rPr>
      <t xml:space="preserve">Мероприятие 1.5.2. </t>
    </r>
    <r>
      <rPr>
        <sz val="11"/>
        <color theme="1"/>
        <rFont val="Times New Roman"/>
        <family val="1"/>
        <charset val="204"/>
      </rPr>
      <t>Анализ отклонения показателей прогноза социально-экономического развития муниципального района "Сосногорск" от фактических значений</t>
    </r>
  </si>
  <si>
    <r>
      <rPr>
        <b/>
        <sz val="11"/>
        <color rgb="FF000000"/>
        <rFont val="Times New Roman"/>
        <family val="1"/>
        <charset val="204"/>
      </rPr>
      <t xml:space="preserve">Мероприятие 2.1.1. </t>
    </r>
    <r>
      <rPr>
        <sz val="11"/>
        <color rgb="FF000000"/>
        <rFont val="Times New Roman"/>
        <family val="1"/>
        <charset val="204"/>
      </rPr>
      <t>Проведение цикла мероприятий для образовательных учреждений: мастер классов, деловых игр,  встреч.</t>
    </r>
  </si>
  <si>
    <r>
      <rPr>
        <b/>
        <sz val="11"/>
        <color theme="1"/>
        <rFont val="Times New Roman"/>
        <family val="1"/>
        <charset val="204"/>
      </rPr>
      <t xml:space="preserve">Мероприятие 2.1.2. </t>
    </r>
    <r>
      <rPr>
        <sz val="11"/>
        <color theme="1"/>
        <rFont val="Times New Roman"/>
        <family val="1"/>
        <charset val="204"/>
      </rPr>
      <t xml:space="preserve">Консультирование субъектов малого и среднего предпринимательства:
- по вопросам налогового, бухгалтерского и трудового законодательства
- по составлению бизнес-планов
</t>
    </r>
  </si>
  <si>
    <r>
      <rPr>
        <b/>
        <sz val="11"/>
        <color theme="1"/>
        <rFont val="Times New Roman"/>
        <family val="1"/>
        <charset val="204"/>
      </rPr>
      <t xml:space="preserve">Мероприятие 2.1.3. </t>
    </r>
    <r>
      <rPr>
        <sz val="11"/>
        <color theme="1"/>
        <rFont val="Times New Roman"/>
        <family val="1"/>
        <charset val="204"/>
      </rPr>
      <t>Организация и проведение «круглых столов», совещаний на территории района с представителями контролирующих органов и субъектами малого предпринимательства по вопросам осуществления контрольных проверок качества и безопасности товаров и услуг</t>
    </r>
  </si>
  <si>
    <r>
      <rPr>
        <b/>
        <sz val="11"/>
        <color theme="1"/>
        <rFont val="Times New Roman"/>
        <family val="1"/>
        <charset val="204"/>
      </rPr>
      <t xml:space="preserve">Мероприятие 2.1.4. </t>
    </r>
    <r>
      <rPr>
        <sz val="11"/>
        <color theme="1"/>
        <rFont val="Times New Roman"/>
        <family val="1"/>
        <charset val="204"/>
      </rPr>
      <t>Взаимодействие с республиканскими органами власти и иными структурами, осуществляющими поддержку малого предпринимательства по вопросам государственной поддержки малого и среднего предпринимательства</t>
    </r>
  </si>
  <si>
    <r>
      <rPr>
        <b/>
        <sz val="11"/>
        <color theme="1"/>
        <rFont val="Times New Roman"/>
        <family val="1"/>
        <charset val="204"/>
      </rPr>
      <t xml:space="preserve">Мероприятие 2.1.5. </t>
    </r>
    <r>
      <rPr>
        <sz val="11"/>
        <color theme="1"/>
        <rFont val="Times New Roman"/>
        <family val="1"/>
        <charset val="204"/>
      </rPr>
      <t xml:space="preserve">Проведение «Дня предпринимателя»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</si>
  <si>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2.2.1. </t>
    </r>
    <r>
      <rPr>
        <sz val="11"/>
        <color rgb="FF000000"/>
        <rFont val="Times New Roman"/>
        <family val="1"/>
        <charset val="204"/>
      </rPr>
      <t>Материально-техническое и методическое сопровождение информационно-маркетингового центра предпринимательства (сектор по информационно-маркетинговой работе с предпринимателями) в т.ч.:</t>
    </r>
  </si>
  <si>
    <r>
      <rPr>
        <b/>
        <sz val="11"/>
        <color theme="1"/>
        <rFont val="Times New Roman"/>
        <family val="1"/>
        <charset val="204"/>
      </rPr>
      <t xml:space="preserve">Мероприятие 2.2.2. </t>
    </r>
    <r>
      <rPr>
        <sz val="11"/>
        <color theme="1"/>
        <rFont val="Times New Roman"/>
        <family val="1"/>
        <charset val="204"/>
      </rPr>
      <t>Публикация материалов о малом предпринимательстве в городе и районе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</si>
  <si>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2.3.1.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субъектов предпринимательства, связанных с получением образовательных услуг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</si>
  <si>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2.3.2. </t>
    </r>
    <r>
      <rPr>
        <sz val="11"/>
        <color rgb="FF000000"/>
        <rFont val="Times New Roman"/>
        <family val="1"/>
        <charset val="204"/>
      </rPr>
      <t xml:space="preserve">Организация обучения для повышения профессионального уровня предпринимателей, руководителей и специалистов, малых и средних предприятий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</si>
  <si>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2.5.1. </t>
    </r>
    <r>
      <rPr>
        <sz val="11"/>
        <color rgb="FF000000"/>
        <rFont val="Times New Roman"/>
        <family val="1"/>
        <charset val="204"/>
      </rPr>
      <t xml:space="preserve">Субсидирование части расходов, связанных с началом предпринимательской деятельности (гранты)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</si>
  <si>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лизинговых платежей по договорам финансовой аренды (лизинга)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</si>
  <si>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2.5.3.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на приобретение оборудования для производственных нужд предприятий и предоставления услуг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</si>
  <si>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2.5.4. </t>
    </r>
    <r>
      <rPr>
        <sz val="11"/>
        <color rgb="FF000000"/>
        <rFont val="Times New Roman"/>
        <family val="1"/>
        <charset val="204"/>
      </rPr>
      <t xml:space="preserve">Реализация малых проектов в сфере малого и среднего предпринимательства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</si>
  <si>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2.5.5.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на уплату процентов по кредитам, привлеченным, в кредитных организациях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</si>
  <si>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2.5.6. </t>
    </r>
    <r>
      <rPr>
        <sz val="11"/>
        <color rgb="FF000000"/>
        <rFont val="Times New Roman"/>
        <family val="1"/>
        <charset val="204"/>
      </rPr>
      <t>Возмещение транспортных расходов по вывозу продукции из труднодоступных и отдаленных сельских населенных пунктов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</si>
  <si>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2.5.7. </t>
    </r>
    <r>
      <rPr>
        <sz val="11"/>
        <color rgb="FF000000"/>
        <rFont val="Times New Roman"/>
        <family val="1"/>
        <charset val="204"/>
      </rPr>
      <t xml:space="preserve">Возмещение транспортных расходов по доставке товаров в  труднодоступные и отдаленные сельские населенные пункты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</si>
  <si>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2.5.8.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затрат, понесенных по участию в выставочно-ярмарочных мероприятиях и конкурсах  </t>
    </r>
  </si>
  <si>
    <r>
      <rPr>
        <b/>
        <sz val="11"/>
        <color rgb="FF000000"/>
        <rFont val="Times New Roman"/>
        <family val="1"/>
        <charset val="204"/>
      </rPr>
      <t xml:space="preserve">Мероприятие 2.5.9. </t>
    </r>
    <r>
      <rPr>
        <sz val="11"/>
        <color rgb="FF000000"/>
        <rFont val="Times New Roman"/>
        <family val="1"/>
        <charset val="204"/>
      </rPr>
      <t>Государственная поддержка субъектов малого и среднего предпринимательства, включая крестьянские (фермерские) хозяйства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</si>
  <si>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2.6.1. </t>
    </r>
    <r>
      <rPr>
        <sz val="11"/>
        <color rgb="FF000000"/>
        <rFont val="Times New Roman"/>
        <family val="1"/>
        <charset val="204"/>
      </rPr>
      <t>Организация проведения ярмарок «выходного дня» с привлечением сельхозпроизводителей других районов</t>
    </r>
  </si>
  <si>
    <r>
      <rPr>
        <b/>
        <sz val="11"/>
        <color rgb="FF000000"/>
        <rFont val="Times New Roman"/>
        <family val="1"/>
        <charset val="204"/>
      </rPr>
      <t xml:space="preserve">Мероприятие 2.6.2. </t>
    </r>
    <r>
      <rPr>
        <sz val="11"/>
        <color rgb="FF000000"/>
        <rFont val="Times New Roman"/>
        <family val="1"/>
        <charset val="204"/>
      </rPr>
      <t xml:space="preserve">Субсидирование части затрат до 50%, понесенных субъектами малого и среднего предпринимательства, осуществляющими  свою деятельность по производству сельскохозяйственной продукции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</si>
  <si>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3.1.1 </t>
    </r>
    <r>
      <rPr>
        <sz val="11"/>
        <color rgb="FF000000"/>
        <rFont val="Times New Roman"/>
        <family val="1"/>
        <charset val="204"/>
      </rPr>
      <t xml:space="preserve">Организация сотрудничества с министерствами, ведомствами, различными фондами в целях формирования единого туристского пространства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</si>
  <si>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3.1.2. </t>
    </r>
    <r>
      <rPr>
        <sz val="11"/>
        <color theme="1"/>
        <rFont val="Times New Roman"/>
        <family val="1"/>
        <charset val="204"/>
      </rPr>
      <t>Ведение реестра объектов туристской инфраструктуры Сосногорского района</t>
    </r>
  </si>
  <si>
    <r>
      <rPr>
        <b/>
        <sz val="11"/>
        <color theme="1"/>
        <rFont val="Times New Roman"/>
        <family val="1"/>
        <charset val="204"/>
      </rPr>
      <t xml:space="preserve">Мероприятие 3.1.3. </t>
    </r>
    <r>
      <rPr>
        <sz val="11"/>
        <color theme="1"/>
        <rFont val="Times New Roman"/>
        <family val="1"/>
        <charset val="204"/>
      </rPr>
      <t xml:space="preserve">Участие в реализации республиканских проектов, направленных на развитие туризма в районе              </t>
    </r>
  </si>
  <si>
    <r>
      <rPr>
        <b/>
        <sz val="11"/>
        <color theme="1"/>
        <rFont val="Times New Roman"/>
        <family val="1"/>
        <charset val="204"/>
      </rPr>
      <t xml:space="preserve">Мероприятие 3.1.4. </t>
    </r>
    <r>
      <rPr>
        <sz val="11"/>
        <color theme="1"/>
        <rFont val="Times New Roman"/>
        <family val="1"/>
        <charset val="204"/>
      </rPr>
      <t>Участие в ежегодной республиканской туристской выставке-ярмарке «Отдых на Севере», проводимой Министерством экономического развития Республики Коми, иных республиканских выставках-ярмарках</t>
    </r>
  </si>
  <si>
    <r>
      <rPr>
        <b/>
        <sz val="11"/>
        <color theme="1"/>
        <rFont val="Times New Roman"/>
        <family val="1"/>
        <charset val="204"/>
      </rPr>
      <t xml:space="preserve">Мероприятие 3.1.5. </t>
    </r>
    <r>
      <rPr>
        <sz val="11"/>
        <color theme="1"/>
        <rFont val="Times New Roman"/>
        <family val="1"/>
        <charset val="204"/>
      </rPr>
      <t>Организация совещаний, круглых столов, деловых встреч по вопросам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</si>
  <si>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3.2.1. </t>
    </r>
    <r>
      <rPr>
        <sz val="11"/>
        <color rgb="FF000000"/>
        <rFont val="Times New Roman"/>
        <family val="1"/>
        <charset val="204"/>
      </rPr>
      <t>Разработка и выпуск рекламно-информационной продукции: издание тематических буклетов, туристских карт, каталогов, сборников, брошюр о туризме и туристских ресурсах района</t>
    </r>
  </si>
  <si>
    <r>
      <rPr>
        <b/>
        <sz val="11"/>
        <color theme="1"/>
        <rFont val="Times New Roman"/>
        <family val="1"/>
        <charset val="204"/>
      </rPr>
      <t>Мероприятие 3.2.2.</t>
    </r>
    <r>
      <rPr>
        <sz val="11"/>
        <color theme="1"/>
        <rFont val="Times New Roman"/>
        <family val="1"/>
        <charset val="204"/>
      </rPr>
      <t xml:space="preserve"> Проведение обзорных экскурсий и выездных рекламных семинаров
о возможностях туризма в районе</t>
    </r>
  </si>
  <si>
    <r>
      <rPr>
        <b/>
        <sz val="11"/>
        <color theme="1"/>
        <rFont val="Times New Roman"/>
        <family val="1"/>
        <charset val="204"/>
      </rPr>
      <t xml:space="preserve">Мероприятие 3.2.3. </t>
    </r>
    <r>
      <rPr>
        <sz val="11"/>
        <color theme="1"/>
        <rFont val="Times New Roman"/>
        <family val="1"/>
        <charset val="204"/>
      </rPr>
      <t>Подготовка презентационных и аналитических материалов о туристских возможностях района для опубликования в средствах массовой информации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</si>
  <si>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3.3.1. </t>
    </r>
    <r>
      <rPr>
        <sz val="11"/>
        <color rgb="FF000000"/>
        <rFont val="Times New Roman"/>
        <family val="1"/>
        <charset val="204"/>
      </rPr>
      <t>Создание и совершенствование нормативно-правовой базы в сфере туризма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</si>
  <si>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3.3.2.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по сертификации туристских маршрутов 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</si>
  <si>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3.3.3.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основных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</si>
  <si>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3.3.4. </t>
    </r>
    <r>
      <rPr>
        <sz val="11"/>
        <color rgb="FF000000"/>
        <rFont val="Times New Roman"/>
        <family val="1"/>
        <charset val="204"/>
      </rPr>
      <t xml:space="preserve">Субсидирование субъектам туристской индустрии части расходов на приобретение транспортных средств </t>
    </r>
    <r>
      <rPr>
        <b/>
        <sz val="11"/>
        <color rgb="FF000000"/>
        <rFont val="Times New Roman"/>
        <family val="1"/>
        <charset val="204"/>
      </rPr>
      <t>(мероприятие действовало до 2016 г.)</t>
    </r>
  </si>
  <si>
    <r>
      <rPr>
        <b/>
        <sz val="11"/>
        <color rgb="FF000000"/>
        <rFont val="Times New Roman"/>
        <family val="1"/>
        <charset val="204"/>
      </rPr>
      <t xml:space="preserve">Мероприятие 3.4.1. </t>
    </r>
    <r>
      <rPr>
        <sz val="11"/>
        <color rgb="FF000000"/>
        <rFont val="Times New Roman"/>
        <family val="1"/>
        <charset val="204"/>
      </rPr>
      <t>Реализация мероприятий по развитию событийного туризма</t>
    </r>
  </si>
  <si>
    <r>
      <rPr>
        <b/>
        <sz val="11"/>
        <color theme="1"/>
        <rFont val="Times New Roman"/>
        <family val="1"/>
        <charset val="204"/>
      </rPr>
      <t xml:space="preserve">Мероприятие 4.1.1. </t>
    </r>
    <r>
      <rPr>
        <sz val="11"/>
        <color theme="1"/>
        <rFont val="Times New Roman"/>
        <family val="1"/>
        <charset val="204"/>
      </rPr>
      <t>Направление зарегистрированных в органах службы занятости в качестве безработных граждан для участия в общественных работах</t>
    </r>
  </si>
  <si>
    <r>
      <rPr>
        <b/>
        <sz val="11"/>
        <color theme="1"/>
        <rFont val="Times New Roman"/>
        <family val="1"/>
        <charset val="204"/>
      </rPr>
      <t xml:space="preserve">Мероприятие 4.1.2 </t>
    </r>
    <r>
      <rPr>
        <sz val="11"/>
        <color theme="1"/>
        <rFont val="Times New Roman"/>
        <family val="1"/>
        <charset val="204"/>
      </rPr>
      <t>Информирование безработных и незанятых граждан о порядке проведения в районе общественных работ, условиях, режиме и оплате труда</t>
    </r>
  </si>
  <si>
    <r>
      <rPr>
        <b/>
        <sz val="11"/>
        <color theme="1"/>
        <rFont val="Times New Roman"/>
        <family val="1"/>
        <charset val="204"/>
      </rPr>
      <t xml:space="preserve">Мероприятие 4.1.3. </t>
    </r>
    <r>
      <rPr>
        <sz val="11"/>
        <color theme="1"/>
        <rFont val="Times New Roman"/>
        <family val="1"/>
        <charset val="204"/>
      </rPr>
      <t>Организация общественных работ</t>
    </r>
  </si>
  <si>
    <r>
      <rPr>
        <b/>
        <sz val="11"/>
        <color theme="1"/>
        <rFont val="Times New Roman"/>
        <family val="1"/>
        <charset val="204"/>
      </rPr>
      <t xml:space="preserve">Мероприятие 4.1.4. </t>
    </r>
    <r>
      <rPr>
        <sz val="11"/>
        <color theme="1"/>
        <rFont val="Times New Roman"/>
        <family val="1"/>
        <charset val="204"/>
      </rPr>
      <t>Реализация малых проектов в сфере занятости населения</t>
    </r>
  </si>
  <si>
    <r>
      <rPr>
        <b/>
        <sz val="11"/>
        <color theme="1"/>
        <rFont val="Times New Roman"/>
        <family val="1"/>
        <charset val="204"/>
      </rPr>
      <t xml:space="preserve">Мероприятие 4.2.1. </t>
    </r>
    <r>
      <rPr>
        <sz val="11"/>
        <color theme="1"/>
        <rFont val="Times New Roman"/>
        <family val="1"/>
        <charset val="204"/>
      </rPr>
      <t>Организация «круглых столов» и семинаров по вопросам занятости, в т.ч. по самозанятости</t>
    </r>
  </si>
  <si>
    <r>
      <rPr>
        <b/>
        <sz val="11"/>
        <color theme="1"/>
        <rFont val="Times New Roman"/>
        <family val="1"/>
        <charset val="204"/>
      </rPr>
      <t xml:space="preserve">Мероприятие 4.2.2. </t>
    </r>
    <r>
      <rPr>
        <sz val="11"/>
        <color theme="1"/>
        <rFont val="Times New Roman"/>
        <family val="1"/>
        <charset val="204"/>
      </rPr>
      <t>Участие в публичных слушаниях по реализации инвестиционных проектов на территории муниципального района «Сосногорск» в целях привлечения безработных граждан</t>
    </r>
  </si>
  <si>
    <t>Муниципальная программа  "Развитие культуры" муниципального района "Сосногорск"</t>
  </si>
  <si>
    <t>Итого по муниципальной программе:</t>
  </si>
  <si>
    <t>Муниципальная программа "Развитие транспортной системы"</t>
  </si>
  <si>
    <t>Ф.Н. Лаврентьев - руководитель Администрации городского поселения «Нижний Одес»</t>
  </si>
  <si>
    <t>А.А. Добряков - руководитель Администрации городского поселения «Войвож»</t>
  </si>
  <si>
    <t>А.Г. Мартын - Отдел коммунальных энергосистем, транспорта и связи администрации МР «Сосногорск»</t>
  </si>
  <si>
    <t>«Ямочный ремонт автомобильной дороги общего пользования местного значения городского поселения «Войвож» «Подъезда к стадиону пгт. Войвож от автомобильной дороги "Подъезд к скважинам пгт. Войвож"</t>
  </si>
  <si>
    <t>2.6.</t>
  </si>
  <si>
    <t>Подпрограмма 3 "Повышение качетва управления развитием транспортной системы"</t>
  </si>
  <si>
    <t>Администрация городского поселения "Нижний Одес"</t>
  </si>
  <si>
    <t>Муниципальная программа"Безопасность жизнедеятельности населения"</t>
  </si>
  <si>
    <t>Главный архитектор администрации МР "Сосногорск"</t>
  </si>
  <si>
    <t>Муниципальная  программа "Социальная защита населения муниципального района "Сосногорск"</t>
  </si>
  <si>
    <t>Подпрограмма I «Дополнительная социальная поддержка уровня жизни граждан муниципального района «Сосногорск»</t>
  </si>
  <si>
    <t>Задача 1. «Адресность поддержки малообеспеченных граждан и граждан, оказавшихся в трудной жизненной ситуации в связи с возрастом, состоянием здоровья, недостатком средств существования, социальным положением»</t>
  </si>
  <si>
    <t>Задача 2. «Улучшение социально-экономического положения семей, воспитывающих двух и трех детей»</t>
  </si>
  <si>
    <t>Задача 4. «Оказание финансовой помощи СО НКО»</t>
  </si>
  <si>
    <t>Задача 1. «Создание комфортных условий для проживания населения на территории муниципального района «Сосногорск»</t>
  </si>
  <si>
    <t>Задача 2. «Осуществление переданных полномочий»</t>
  </si>
  <si>
    <t>итого по муниципальной программе:</t>
  </si>
  <si>
    <t>итого по подпрограмме 2:</t>
  </si>
  <si>
    <t>итого по подпрограмме 3:</t>
  </si>
  <si>
    <t>Итого по подпрограмме 1:</t>
  </si>
  <si>
    <t>Муниципальная программа "Жилье и жилищно-коммунальное хозяйство муниципального образования муниципального района "Сосногорск".</t>
  </si>
  <si>
    <t>Итого по подпрограмме 2:</t>
  </si>
  <si>
    <t>Итого по подпрограмме 3:</t>
  </si>
  <si>
    <t>Организация работы  Оперативного штаба по профилактике  межнациональной напряженности</t>
  </si>
  <si>
    <t>Совершенствования системы защиты для исключения несанкционированной    парковки транспортных средств вблизи учебных и дошкольных заведений,  учреждений здравоохранения, а также мест проведения массовых мероприятий</t>
  </si>
  <si>
    <t>Осуществление комплекса мер по обеспечению безопасности населения в жилом секторе, включая проверку чердачных и подвальных помещений, объектов незавершенного строительства и неэксплуатируемых строений</t>
  </si>
  <si>
    <t>Осуществление ежеквартального контроля антитеррористической защищенности объектов топливноэнергетического комплекса</t>
  </si>
  <si>
    <t>итого по подпрограмме 4:</t>
  </si>
  <si>
    <r>
      <rPr>
        <b/>
        <sz val="11"/>
        <rFont val="Times New Roman"/>
        <family val="1"/>
        <charset val="204"/>
      </rPr>
      <t>Контрольное событие № 17</t>
    </r>
    <r>
      <rPr>
        <sz val="11"/>
        <rFont val="Times New Roman"/>
        <family val="1"/>
        <charset val="204"/>
      </rPr>
      <t xml:space="preserve"> Предоставление прогнозов социально-экономического развития МР "Сосногорск" на 2019 год и плановый период 2020 и 2021 годов</t>
    </r>
  </si>
  <si>
    <t>Подпрограмма 1: БДД</t>
  </si>
  <si>
    <t>Подпрограмма 2: «Развитие транспортной системы»</t>
  </si>
  <si>
    <t>Подпрограмма 1: "Защита от чрезвычайных ситуаций и противодействие терроризму на территории МО МР "Сосногорск"</t>
  </si>
  <si>
    <t xml:space="preserve">Основное мероприятие 1.1. Определение основных направлений бюджетной и налоговой политики муниципального района «Сосногорск» 
</t>
  </si>
  <si>
    <t>Контрольное событие № 1 Утверждение нормативно-правового акта</t>
  </si>
  <si>
    <t xml:space="preserve">Основное мероприятие 1.2. Формирование      
проекта решения Совета муниципального района «Сосногорск»  о бюджете муниципального района «Сосногорск» на очередной финансовый  год  и
плановый период       </t>
  </si>
  <si>
    <t>Контрольное событие № 2 Составление проекта нормативно-правового акта</t>
  </si>
  <si>
    <t xml:space="preserve">Основное мероприятие 1.3. Организация       
исполнения бюджета муниципального района  «Сосногорск» </t>
  </si>
  <si>
    <t xml:space="preserve">Контрольное событие № 3 Обеспечение функционирования функционирования Финансового управления администрации муниципального района «Сосногорск» </t>
  </si>
  <si>
    <t xml:space="preserve">Основное мероприятие 1.4. Формирование бюджетной отчетности об исполнении консолидированного
бюджета муниципального района «Сосногорск»              
</t>
  </si>
  <si>
    <t>Контрольное событие № 4 Формирование и предоставление бюджетной отчетности</t>
  </si>
  <si>
    <t>Основное мероприятие 1.5. Повышение качества
и доступности финансовой информации</t>
  </si>
  <si>
    <t>Контрольное событие № 5 Реализация мероприятий в рамках «Бюджета для граждан»</t>
  </si>
  <si>
    <t xml:space="preserve">Основное мероприятие 1.6. Мониторинг качества финансового менеджмента главных распорядителей средств бюджета муниципального района «Сосногорск»                  </t>
  </si>
  <si>
    <t>Контрольное событие № 6 Формирование годового рейтинга главных распорядителей бюджета муниципального района «Сосногорск»</t>
  </si>
  <si>
    <t>Контрольное событие № 7 Формирование оперативного рейтинга главных распорядителей бюджета муниципального района «Сосногорск»</t>
  </si>
  <si>
    <t xml:space="preserve">Основное мероприятие 1.7. Своевременное     
погашение долговых обязательств      
муниципального района «Сосногорск»  </t>
  </si>
  <si>
    <t>Контрольное событие № 8 Погашение долговых обязательств</t>
  </si>
  <si>
    <t>Основное мероприятие 1.8. Обслуживание      
муниципального долга муниципального района «Сосногорск»</t>
  </si>
  <si>
    <t>Контрольное событие № 9 Выплата процентов по муниципальному долгу</t>
  </si>
  <si>
    <t xml:space="preserve">Основное мероприятие 1.9. Оптимизация       
структуры муниципального долга, планирование      
муниципальных заимствований муниципального района «Сосногорск» на основе анализа  рынка кредитных ресурсов Республики Коми      </t>
  </si>
  <si>
    <t>Контрольное событие № 10 Планирование муниципального долга  с учетом требований бюджетного законодательства РФ</t>
  </si>
  <si>
    <t>итого по подпрограмме 1</t>
  </si>
  <si>
    <t xml:space="preserve">Основное мероприятие 2.1. Передача в аренду муниципального имущества, в том числе земельных участков </t>
  </si>
  <si>
    <t>Председатель Комитета по управлению имуществом Р.П. Чупров</t>
  </si>
  <si>
    <t>Контрольное событие 1
Решения о передаче в аренду муниципального имущества, в том числе земельных участков приняты</t>
  </si>
  <si>
    <t>Основное мероприятие 2.2. Проведение приватизации муниципального имущества, в том числе продажа земельных участков</t>
  </si>
  <si>
    <t>Контрольное событие 2                                                    Решение о приватизации муниципального имущества, в том числе продаже земельных участков принято</t>
  </si>
  <si>
    <t>Основное мероприятие 2.3.
Обеспечение содержания объектов муниципальной собственности, на период нахождения находящиеся их в муниципальной казне муниципального образования муниципального района «Сосногорск»</t>
  </si>
  <si>
    <t>Контрольное событие 3                                                 Договоры  с обслуживающими, ресурсоснабжающими и охранными организациям заключены</t>
  </si>
  <si>
    <t>Основное мероприятие 2.4.
Ведение претензионно-исковой работы в случае нарушения условий использования муниципального имущества МОМР «Сосногорск»</t>
  </si>
  <si>
    <t>Контрольное событие 4                                          Претензионно-исковая работа проведена (направленные претензии и иски в сфере имущественно- земельных отношений)</t>
  </si>
  <si>
    <t>Основное мероприятие 2.5. Организация технической инвентаризации и паспортизации объектов недвижимого имущества, находящихся в муниципальной собственности МОМР «Сосногорск»</t>
  </si>
  <si>
    <t>Контрольное событие 5
Технические планы на объект изготовлены</t>
  </si>
  <si>
    <t>Основное мероприятие 2.6.
Организация проведения кадастровых работ для обеспечения кадастровыми паспортами объектов недвижимого имущества, в том числе земельных участков</t>
  </si>
  <si>
    <t>Контрольное событие 6
Объекты недвижимости, в том числе земельные участки, поставлены на кадастровый учет</t>
  </si>
  <si>
    <t>Основное мероприятие 2.7. Регистрация права собственности на объекты муниципальной собственности муниципального образования муниципального района «Сосногорск»</t>
  </si>
  <si>
    <t>Контрольное событие 7                                                 Оформлено право собственности на объекты муниципальной собственности МОМР «Сосногорск»</t>
  </si>
  <si>
    <t>Основное мероприятие 2.8. Организация и координация деятельности органа местного самоуправления в  рамках установленных полномочий по реализации подпрограммы.</t>
  </si>
  <si>
    <t xml:space="preserve">Контрольное событие 8
Информация об исполнении программы актуализирована </t>
  </si>
  <si>
    <t>итого по подпрограмме 2</t>
  </si>
  <si>
    <t>Основное мероприятие  3.1. Организация обучения муниципальных служащих  администрации муниципального района «Сосногорск»</t>
  </si>
  <si>
    <t xml:space="preserve">Контрольное событие 1                                        Утверждение нормативным актов администрации муниципального района «Сосногорск» 
резерва управленческих кадров муниципального образования муниципального района «Сосногорск»
</t>
  </si>
  <si>
    <t>Основное мероприятие  3.2. Методическое обеспечение прохождения муниципальной службы в Администрации муниципального района «Сосногорск»</t>
  </si>
  <si>
    <t>Контрольное событие 2 Утверждение Постановлением администрации методических рекомендаций по вопросам организации и прохождения муниципальной службы и кадровой работы</t>
  </si>
  <si>
    <t>итого по подпрограмме 3</t>
  </si>
  <si>
    <t>Основное мероприятие 4.1. Развитие и поддержка актуального состояния сайта муниципального образования муниципального района «Сосногорск» и сайтов муниципальных учреждений</t>
  </si>
  <si>
    <t>15 200,00</t>
  </si>
  <si>
    <t>Контрольное событие 1
Повысился уровень открытости и прозрачности деятельности администрации муниципального района «Сосногорск»</t>
  </si>
  <si>
    <t>Основное мероприятие 4.2.Развитие нормативной базы муниципального образования муниципального района «Сосногорск» в сфере ИКТ и информатизации</t>
  </si>
  <si>
    <t>Контрольное событие 2
Повысилась эффективность деятельности Администрации муниципального района «Сосногорск» в сфере Икт и информатизации</t>
  </si>
  <si>
    <t>Основное мероприятие 4.3. Внедрение, сопровождение и модернизация государственных и муниципальных информационных систем</t>
  </si>
  <si>
    <t>Контрольное событие 3 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</si>
  <si>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Основное мероприятие 4.4. Обеспечение информационной безопасности и лицензионной чистоты в используемых информационных системах</t>
  </si>
  <si>
    <t>57 500,00</t>
  </si>
  <si>
    <t>Контрольное событие 4
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</si>
  <si>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Основное мероприятие 4.5. Обеспечение функционирования на территории муниципального образования муниципального района «Сосногорск» региональной системы контентной фильтрации</t>
  </si>
  <si>
    <t>Контрольное событие 5 Обеспечивается необходимый уровень информационной безопасности информационно-коммуникационной инфраструктуры и информационных ресурсов и систем муниципального района</t>
  </si>
  <si>
    <t>Основное мероприятие 4.6. Актуализация сведений  в Реестре государственных и муниципальных услуг Республики Коми</t>
  </si>
  <si>
    <t>Контрольное событие 6 Гражданам обеспечен доступ к социально-значимой информации и базовым информационно-коммуникационным услугам</t>
  </si>
  <si>
    <t>Основное мероприятие 4.7. Организация и развитие предоставления муниципальных услуг (выполнение работ) многофункциональным центром предоставления государственных и муниципальных услуг</t>
  </si>
  <si>
    <t>МАУ "МФЦ"</t>
  </si>
  <si>
    <t>Основное мероприятие 4.8. Обеспечение возможности получения муниципальных услуг муниципального образования муниципального района «Сосногорск» в электронном виде</t>
  </si>
  <si>
    <t>Контрольное событие 7 Увеличена доля граждан использующих механизм получения муниципальных услуг в электронном виде.</t>
  </si>
  <si>
    <t>Основное мероприятие 4.9. Организация мониторинга качества и доступности предоставления муниципальных услуг по принципу «одного окна»</t>
  </si>
  <si>
    <t>Основное мероприятие 4.10. Внедрение АИС МФЦ в МАУ «МФЦ» МР «Сосногорск»</t>
  </si>
  <si>
    <t>Контрольное событие 8
Увеличилось количество и повысилось качество  предоставляемых муниципальных услуг</t>
  </si>
  <si>
    <t>Основное мероприятие 4.11. Внедрение, сопровождение и техническое обслуживание корпоративной сети передачи данных</t>
  </si>
  <si>
    <t>Основное мероприятие 4.12. Обновление компьютерного парка</t>
  </si>
  <si>
    <t>Контрольное событие 9
Поддерживается и развивается  информационно-коммуникационная среда для эффективного исполнения функций отделов, управлений, комитетов администрации муниципального района, муниципальных учреждений</t>
  </si>
  <si>
    <t>Основное мероприятие 5.1. Организация и координация деятельности Администрации муниципального района «Сосногорск»  в рамках установленных полномочий по реализации Программы</t>
  </si>
  <si>
    <t>Руководитель отдела по фин. вопросам и бух. учету Хозяинова Н.С.</t>
  </si>
  <si>
    <t xml:space="preserve">Основное мероприятие 5.2. Мониторинг реализации Программы на муниципальном уровне </t>
  </si>
  <si>
    <t>Контрольное событие 1 Информация об исполнении программы актуализирована</t>
  </si>
  <si>
    <t>итого по подпрограмме 5</t>
  </si>
  <si>
    <t>Подпрограмма № 1  «Развитие системы дошкольного образования в муниципальном районе «Сосногорск»</t>
  </si>
  <si>
    <t>Основное мероприятие 1.1. Реализация муниципальными дошкольными образовательными организациями основных образовательных программ дошкольного образования</t>
  </si>
  <si>
    <t>О.К.Мирош-
никова
начальник Управление образования</t>
  </si>
  <si>
    <t xml:space="preserve">Контрольное событие № 1 Реализация образовательных программ в соответствии с федеральными государственными образовательными стандартами во всех общеобразовательных организациях </t>
  </si>
  <si>
    <t xml:space="preserve">31.12.2016
31.12.2017
31.12.2018
</t>
  </si>
  <si>
    <t>Основное мероприятие 1.2. Капитальный и текущий ремонт дошкольных образовательных организаций</t>
  </si>
  <si>
    <t>Основное мероприятие 1.3. Консультационное сопровождение семей, имеющих талантливых и одаренных детей, а также детей с ограниченными возможностями здоровья и детей инвалидов</t>
  </si>
  <si>
    <t>Бородай Е.В.</t>
  </si>
  <si>
    <t>Основное мероприятие 1.4. Обеспечение качества и доступности общеобразовательных услуг, эффективности работы системы дошкольного образования</t>
  </si>
  <si>
    <t xml:space="preserve">Контрольное событие № 2
Приобретение мебели, спортивного и технологического оборудования, проведение текущего ремонта в ДОУ  
</t>
  </si>
  <si>
    <t>Иванкина Е.Г.</t>
  </si>
  <si>
    <t>Основное мероприятие 1.5. Укрепление материально- технической базы дошкольных образовательных организаций</t>
  </si>
  <si>
    <t>Основное мероприятие 1.6. Сопровождение введения федеральных государственных требований к общеобразовательным программам дошкольного образования</t>
  </si>
  <si>
    <t>Основное мероприятие 1.7. Организация предоставления дополнительных образовательных услуг, оказываемых на базе дошкольных образовательных организаций в соответствии с запросами родителей и детей</t>
  </si>
  <si>
    <t>Основное мероприятие 1.8. Развитие этнокультурного образования в дошкольных образовательных организациях</t>
  </si>
  <si>
    <t>Основное мероприятие 1.9. Развитие кадровых ресурсов системы дошкольного образования</t>
  </si>
  <si>
    <t>Юдина Л.Н.</t>
  </si>
  <si>
    <t xml:space="preserve">Контрольное событие № 3
Прохождение аттестации и курсов повышения квалификации </t>
  </si>
  <si>
    <t>31.12.2016
31.12.2017
31.12.2018</t>
  </si>
  <si>
    <t>Основное мероприятие 1.10. Развитие инновационного потенциала педагогов дошкольного образования и дошкольных образовательных организациях</t>
  </si>
  <si>
    <t>Шавкунова И.А.</t>
  </si>
  <si>
    <t>Контрольное событие № 4
Участие педагогов в конкурсах  профессионального мастерства</t>
  </si>
  <si>
    <t>Подпрограмма № 2  «Развитие системы общего образования в муниципальном районе «Сосногорск»</t>
  </si>
  <si>
    <t>Основное мероприятие 2.1. Реализация муниципальными общеобразовательными организациями основных общеобразовательных программ</t>
  </si>
  <si>
    <t>Топинко Н.Е.</t>
  </si>
  <si>
    <t>Контрольное событие № 5
Участие педагогов в конкурсах  профессионального мастерства</t>
  </si>
  <si>
    <t>Седнева Н.Р.</t>
  </si>
  <si>
    <t>Основное мероприятие 2.2. Оказание муниципальных услуг  (выполнение работ) организациями дополнительного образования</t>
  </si>
  <si>
    <t>Нечаева Я.Ю.</t>
  </si>
  <si>
    <t>Основное мероприятие 2.3. Строительство, реконструкция, капитальный и текущий ремонт муниципальных общеобразовательных организаций</t>
  </si>
  <si>
    <t>Кулева Е.Л.</t>
  </si>
  <si>
    <t>Основное мероприятие 2.4. Укрепление материальной и технической базы общеобразовательных организаций муниципального района «Сосногорск»</t>
  </si>
  <si>
    <t>Основное мероприятие 2.5. Информационно-методическое сопровождение введения федеральных государственных образовательных стандартов</t>
  </si>
  <si>
    <t xml:space="preserve">Контрольное событие № 6
Пополнение библиотечного фонда  учебниками в рамках внедрения федеральных государственных стандартов   </t>
  </si>
  <si>
    <t xml:space="preserve">Кулева Е.Л.
Шавкунова И.А.
</t>
  </si>
  <si>
    <t>Основное мероприятие 2.6. Развитие системы оценки качества общего образования</t>
  </si>
  <si>
    <t xml:space="preserve">Контрольное событие № 7
Выдача стипендий одаренным обучающимся   </t>
  </si>
  <si>
    <t>Топинко Н.Е. Шавкунова И.А.</t>
  </si>
  <si>
    <t>Основное мероприятие 2.7. Организация питания обучающихся 1-4 классов в муниципальных организациях, реализующих образовательную программу начального общего образования</t>
  </si>
  <si>
    <t xml:space="preserve">Кулева Е.Л.
Васина М.И.
</t>
  </si>
  <si>
    <t>Основное мероприятие 2.8. Реализация плана мероприятий по внедрению государственного стандарта питания воспитанников и обучающихся общеобразовательных организаций муниципального района «Сосногорск»</t>
  </si>
  <si>
    <t>Васина М.И.</t>
  </si>
  <si>
    <t xml:space="preserve">Контрольное событие № 8
Проведение конкурсов педагогического мастерства. городского праздника «Последний звонок» </t>
  </si>
  <si>
    <t>Основное мероприятие 2.9. Укрепление материально-технической базы муниципальных образовательных организаций, направленное на развитие этнокультурного образования</t>
  </si>
  <si>
    <t xml:space="preserve">Кулева Е.Л.
</t>
  </si>
  <si>
    <t>Основное мероприятие 2.10. Развитие этнокультурного образования в общеобразовательных организациях</t>
  </si>
  <si>
    <t xml:space="preserve">Контрольное событие № 9
Повышение качества обучения Коми языка и литературы </t>
  </si>
  <si>
    <t>Основное мероприятие 2.11. Развитие инновационного опыта работы муниципальных общеобразовательных организаций</t>
  </si>
  <si>
    <t>Основное мероприятие 2.12. Развитие кадровых ресурсов системы общего образования</t>
  </si>
  <si>
    <t xml:space="preserve">Контрольное событие № 10
Прохождение аттестации и курсов повышения квалификации </t>
  </si>
  <si>
    <t>Шавкунова И.А.
Юдина Л.Н.</t>
  </si>
  <si>
    <t>Подпрограмма № 3  «Дети и молодежь Сосногорска»</t>
  </si>
  <si>
    <t>Основное мероприятие 3.1. Оказание муниципальных услуг (выполнение работ) организациями дополнительного образования</t>
  </si>
  <si>
    <t>Основное мероприятие 3.2. Привлечение несовершеннолетних, в том числе с девиантным поведением, во внеурочную деятельность на базе общеобразовательных организациях дополнительного образования</t>
  </si>
  <si>
    <t>Основное мероприятие 3.3. Укрепление материально-технической базы организаций дополнительного образования муниципального образования «Сосногорск»</t>
  </si>
  <si>
    <t>Основное мероприятие 3.4. Содействие успешной социализации обучающихся воспитанников</t>
  </si>
  <si>
    <t>Румянцева К.В.</t>
  </si>
  <si>
    <t>Основное мероприятие 3.5. Развитие передового педагогического опыта в области социализации обучающихся, воспитанников</t>
  </si>
  <si>
    <t>Основное мероприятие 3.6. Пропаганда здорового образа жизни среди молодежи</t>
  </si>
  <si>
    <t>Основное мероприятие 3.7. Стимулирование активного участия молодежи в общественной жизни и профилактика негативных тенденций в молодежной среде, вовлечение молодежив предпринимательскую деятельность</t>
  </si>
  <si>
    <t>Румянцева К.В.
Шавкунова И.А.</t>
  </si>
  <si>
    <t>Основное мероприятие 3.8. Военно-патриотическое воспитание молодежи допризывного возраста</t>
  </si>
  <si>
    <t>Основное мероприятие 3.9. Развитие кадровых ресурсов учреждений, участвующих в процессе социализации</t>
  </si>
  <si>
    <t>Основное мероприятие 3.10. Организация обучения граждан в муниципальных общеобразовательных организациях начальным знаниям в области обороны и основам военной службы, учебно-полевых сборов</t>
  </si>
  <si>
    <t>Основное мероприятие 3.11. Проведение спортивно- массовых мероприятий для молодежи допризывного возраста</t>
  </si>
  <si>
    <t>Подпрограмма № 4  «Оздоровление, отдых детей и трудоустройство подростков, проживающих на территории МР» Сосногорск»</t>
  </si>
  <si>
    <t>Основное мероприятие 4.1. Организация процесса оздоровления, отдыха и занятости детей</t>
  </si>
  <si>
    <t>Основное мероприятие 4.2. Содействие подросткам в трудоустройстве и проявлении своей активности в общественной жизни в период каникул</t>
  </si>
  <si>
    <t>Подпрограмма № 5  «Противопожарная защита образовательных организаций в Муниципальном районе «Сосногорск»</t>
  </si>
  <si>
    <t>Основное мероприятие 5.1. Приведение зданий и помещений образовательных организаций муниципального района «Сосногорск»  в соответствие с требованиями пожарной безопасности, повышение материальных ценностей и оборудования</t>
  </si>
  <si>
    <t>Кулева Е.Л.
Иванкина Е.Г.</t>
  </si>
  <si>
    <t>Контрольное событие № 11
Устранение предписаний  органов государственного пожарного надзора</t>
  </si>
  <si>
    <t>Основное мероприятие 5.2. Оснащение пожарной сигнализацией, приобретение средств пожаротушения, проведение работ по замерам сопротивления изоляции токоведущих частей силового и осветительного оборудования и заземляющих устройств, по огнезащитной обработке деревянных конструкций и чердачных помещений в муниципальных образовательных организаций</t>
  </si>
  <si>
    <t>Основное мероприятие 5.3. Устранение замечаний по предписаниям органов государственного пожарного надзора</t>
  </si>
  <si>
    <t>Подпрограмма № 6  «Обеспечение реализации подпрограмм, основных мероприятий программы»</t>
  </si>
  <si>
    <t>Основное мероприятие 6.1. Устранение замечаний по предписаниям органов государственного пожарного надзора</t>
  </si>
  <si>
    <t>Контрольное событие № 12
Обеспечение выполнения задач и достижение предусмотренных Программой и подпрограммами показателей (целевых индикаторов) Повышение эффективности реализации Программы</t>
  </si>
  <si>
    <t>Основное мероприятие 6.2. Осуществление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</si>
  <si>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итого по подпрограмме 6</t>
  </si>
  <si>
    <t xml:space="preserve">МКУ «УКС 
г. Сосногорска»
</t>
  </si>
  <si>
    <t>ОФК и С администрации МР «Сосногорск», МКУ "УКС г. Сосногорска"</t>
  </si>
  <si>
    <t>Директор МБУДО «ДЮСШ № 2 
г. Сосногорска»</t>
  </si>
  <si>
    <t>Дирктор МАФОУ "С/к "Химик"</t>
  </si>
  <si>
    <t>ОФК и С администрации МР «Сосногорск»</t>
  </si>
  <si>
    <t>Директор МБУДО "ДЮСШ № 2 г. Сосногорска"</t>
  </si>
  <si>
    <t xml:space="preserve">Директор МАФОУ "С/к "Химик", Директор МБФОУ "С/к "Олимп" пгт. Войвож" </t>
  </si>
  <si>
    <t xml:space="preserve">Директор ММАФОУ "С/к "Химик", Директор МБФОУ "С/к "Олимп" пгт. Войвож" </t>
  </si>
  <si>
    <t>исполнено</t>
  </si>
  <si>
    <t>Директор МБОУДОД "ДЮСШ № 1 г. Сосногорска", Директор МБОУДОД "ДЮСШ № 2 г. Сосногорска"</t>
  </si>
  <si>
    <t>5.1.1.</t>
  </si>
  <si>
    <t>ОФК и С администрации МР «Сосногорск», Централизованная бухгалтерия ОФКиС</t>
  </si>
  <si>
    <t>Основное мероприятие 1.1: Строительство и реконструкция          
спортивных объектов для муниципальных нужд</t>
  </si>
  <si>
    <t xml:space="preserve">Основное мероприятие №1.2:
Модернизация действующих            
муниципальных        
спортивных сооружений
</t>
  </si>
  <si>
    <t xml:space="preserve">Основное мероприятие №1.3:
Обеспечение            
муниципальных          
учреждений   спортивной
направленности         
спортивным             
оборудованием и транспортом
</t>
  </si>
  <si>
    <t xml:space="preserve">Контрольное событие № 6: 
подписан акт приема-передачи по приобретению автомобиля для МАФОУ «С/к «Химик»
</t>
  </si>
  <si>
    <t>Основное мероприятие 1.4. Реализация малых проектов в сфере физической культуры и спорта</t>
  </si>
  <si>
    <t xml:space="preserve">Основное мероприятие 2.1:
Оказание муниципальных услуг (выполнение работ) физкультурно-оздоровительными учреждениями
</t>
  </si>
  <si>
    <t xml:space="preserve">Основное мероприятие 2.2:
Укрепление материально-технической базы учреждений физкультурно-спортивной направленности
</t>
  </si>
  <si>
    <t xml:space="preserve">Основное мероприятие 2.3:
Оказание муниципальных   услуг
(выполнение работ) учреждениями дополнительного образования  детей физкультурно-спортивной направленности
</t>
  </si>
  <si>
    <t xml:space="preserve">Основное мероприятие 3.1:
Организация  подготовки и переподготовки специалистов в сфере физической  культуры и спорта
</t>
  </si>
  <si>
    <t xml:space="preserve">Основное мероприятие 3.2:
Подготовка высококвалифицированных тренерских кадров для системы подготовки спортивного резерва
</t>
  </si>
  <si>
    <t xml:space="preserve">Основное мероприятие: № 3.3:
Создание эффективных материальных и моральных стимулов для притока наиболее квалифицированных специалистов
</t>
  </si>
  <si>
    <t>Основное мероприятие 4.1: Пропаганда и популяризация физической культуры и спорта среди жителей МО МР «Сосногорск»</t>
  </si>
  <si>
    <t>Основное мероприятие 5.2: Организация, проведение официальных республиканских спортивных мероприятий и участие в выездных, республиканских, всероссийских и международных соревнованиях для выявления перспективных и талантливых спортсменов</t>
  </si>
  <si>
    <t xml:space="preserve">Основное мероприятие 5.1.
Организация, проведение официальных физкультурно-оздоровительных и спортивных мероприятий для населения, в том числе для лиц с ограниченными возможностями здоровья. 
</t>
  </si>
  <si>
    <t>итого по задаче 6</t>
  </si>
  <si>
    <t>Основное мероприятие 1.1.1.: строительство, реконструкция и ремонт объектов сферы культуры</t>
  </si>
  <si>
    <t>Мероприятие 1: капитальный ремонт ГДК "Горизонт"</t>
  </si>
  <si>
    <t>3.</t>
  </si>
  <si>
    <t>Контрольное событие 1: завершение капитального ремонта ГДК "Горизонт"</t>
  </si>
  <si>
    <t>4.</t>
  </si>
  <si>
    <t>Основное мероприятие 1.1.2. укрепление материально-технической базы объектов сферы культуры</t>
  </si>
  <si>
    <t>5.</t>
  </si>
  <si>
    <t>Мероприятие 1: укрепление материально-технической базы МБУ "МКЦ МР "Сосногорск"</t>
  </si>
  <si>
    <t>6.</t>
  </si>
  <si>
    <t xml:space="preserve">Основное мероприятие 1.1.3.: реализация комплекса мер по обеспечению пожарной безопасности объектов сферы культуры. </t>
  </si>
  <si>
    <t>7.</t>
  </si>
  <si>
    <t>Мероприятие 1. обеспечение пожарной безопасности МБУ "МКЦ МР "Сосногорск"</t>
  </si>
  <si>
    <t>8.</t>
  </si>
  <si>
    <t>Мероприятие 2. обеспечение пожарной безопасности МБУ "СМЦБС"</t>
  </si>
  <si>
    <t>9.</t>
  </si>
  <si>
    <t>Основное мероприятие 1.1.4: мероприятия, направленные на реализацию малых проектов в сфере культуры</t>
  </si>
  <si>
    <t>10.</t>
  </si>
  <si>
    <t xml:space="preserve">Мероприятие 1: Ремонт кровли
и выполнение мероприятий по пожарной безопасности
(ремонт печного отопления и замена электропроводки)
в отдаленных досуговых центрах
деревни Винла и Порожск
</t>
  </si>
  <si>
    <t>11.</t>
  </si>
  <si>
    <t>Контрольное событие 1: завершение ремонта кровли и выполнения мероприятий по пожарной безопасности (ремонт печного отопления и замена электропроводки) в отдалённых досуговых центрах деревни Винла и Порожск</t>
  </si>
  <si>
    <t>12.</t>
  </si>
  <si>
    <t>Основное мероприятие 1.2.1: оказание муниципальных услуг (выполнение работ) библиотеками</t>
  </si>
  <si>
    <t>13.</t>
  </si>
  <si>
    <t>Мероприятие 1: библиотечное, библиографическое и информационное обслуживание пользователей муниципальных библиотек</t>
  </si>
  <si>
    <t>14.</t>
  </si>
  <si>
    <t>Мероприятие 2: формирование, учет и обеспечение физической сохранности и безопасности фондов муниципальных библиотек</t>
  </si>
  <si>
    <t>15.</t>
  </si>
  <si>
    <t xml:space="preserve">Контрольное событие 1: показатели муниципальных заданий на оказание муниципальных услуг за 2016 год выполнены в полно объеме. </t>
  </si>
  <si>
    <t>16.</t>
  </si>
  <si>
    <t>Контрольное событие 2:  показатели муниципальных заданий на оказание муниципальных услуг за 2017 год выполнены в полно объеме.</t>
  </si>
  <si>
    <t>17.</t>
  </si>
  <si>
    <t>Контрольное событие 3:  показатели муниципальных заданий на оказание муниципальных услуг за 2018 год выполнены в полно объеме.</t>
  </si>
  <si>
    <t>18.</t>
  </si>
  <si>
    <t>Основное мероприятие 1.2.2.: оказание муниципальной услуги (выполнение работ) музеями</t>
  </si>
  <si>
    <t>19.</t>
  </si>
  <si>
    <t xml:space="preserve">Мероприятие 1: публикация музейных предметов, музейных коллекций муниципальными музеями МО МР «Сосногорск» путем публичного показа, воспроизведения в печатных изданиях, на электронных и других видах носителей, в том числе в виртуальном режиме. </t>
  </si>
  <si>
    <t>20.</t>
  </si>
  <si>
    <t>Мероприятие 2: формирование, учет и хранение, изучение и обеспечение сохранности предметов Музейного фонда РФ в муниципальных музеях МО МР "Сосногорск".</t>
  </si>
  <si>
    <t>21.</t>
  </si>
  <si>
    <t>22.</t>
  </si>
  <si>
    <t>23.</t>
  </si>
  <si>
    <t>24.</t>
  </si>
  <si>
    <t>Основное мероприятие 1.2.3: комплектование документных (книжных) фондов библиотек муниципального образования, подписка на периодические издания</t>
  </si>
  <si>
    <t>25.</t>
  </si>
  <si>
    <t>Мероприятие 1: приобретение книг</t>
  </si>
  <si>
    <t>26.</t>
  </si>
  <si>
    <t>Мероприятие 2: Подписка на периодические издания</t>
  </si>
  <si>
    <t>27.</t>
  </si>
  <si>
    <t>Контрольное событие 1: Количество экземпляров новых поступлений в библиотечные фонды на 1 тыс. чел. населения составит в 2016 г. - 350 ед.</t>
  </si>
  <si>
    <t>28.</t>
  </si>
  <si>
    <t>Контрольное событие 2: Количество экземпляров новых поступлений в библиотечные фонды на 1 тыс. чел. населения составит в 2017 г. - 350 ед.</t>
  </si>
  <si>
    <t>29.</t>
  </si>
  <si>
    <t>Контрольное событие 3: Количество экземпляров новых поступлений в библиотечные фонды на 1 тыс. чел. населения составит в 2018 г. - 350 ед.</t>
  </si>
  <si>
    <t>30.</t>
  </si>
  <si>
    <t>Основное мероприятие 1.2.4.: внедрение в муниципальных учреждениях сферы культуры информационных технологий в рамках мероприятий по информатизации;</t>
  </si>
  <si>
    <t>31.</t>
  </si>
  <si>
    <t>Мероприятие 1: подключение к сети Интерент Полянской сельской библиотеки</t>
  </si>
  <si>
    <t>32.</t>
  </si>
  <si>
    <t>Мероприятие 2: приобретение 2-х жестких дисков и 2-х флеш-карт на 4 библиотеки</t>
  </si>
  <si>
    <t>33.</t>
  </si>
  <si>
    <t>Контрольное событие 1: завершение подключения к сети Интернет Полянской сельской библиотеки</t>
  </si>
  <si>
    <t>34.</t>
  </si>
  <si>
    <t>Контрольное событие 2: покупка 2-х жестких дисков и 2-х флеш-карт на 4 библиотеки</t>
  </si>
  <si>
    <t>35.</t>
  </si>
  <si>
    <t>Основное мероприятие 2.1.1: оказание муниципальных услуг (выполнение работ) учреждениями культурно-досугового типа</t>
  </si>
  <si>
    <t>36.</t>
  </si>
  <si>
    <t>Мероприятие 1: Создание условий для организации досуга населению и обеспечение жителей услугами организаций культуры на базе клубных учреждений</t>
  </si>
  <si>
    <t>37.</t>
  </si>
  <si>
    <t>Мероприятие 2: создание условий по сохранению нематериального культурного наследия</t>
  </si>
  <si>
    <t>38.</t>
  </si>
  <si>
    <t>39.</t>
  </si>
  <si>
    <t>40.</t>
  </si>
  <si>
    <t>41.</t>
  </si>
  <si>
    <t xml:space="preserve">Основное мероприятие 2.1.2: проведение мероприятий районного значения, в том числе этнокультурных мероприятий с использованием коми языка, мероприятий, пропаган-дирующих государственные языки РК; совместных мероприятий, проводимых учреждениями культуры и национально-культурными автономиями; </t>
  </si>
  <si>
    <t>42.</t>
  </si>
  <si>
    <t xml:space="preserve">Мероприятие 1: проведение  мероприятий районного значения </t>
  </si>
  <si>
    <t>43.</t>
  </si>
  <si>
    <t xml:space="preserve">Мероприятие 2: проведение  выездных мероприятий </t>
  </si>
  <si>
    <t>44.</t>
  </si>
  <si>
    <t>Контрольное событие 1: Проведение не менее 15 районных мероприятий в год</t>
  </si>
  <si>
    <t>45.</t>
  </si>
  <si>
    <t>Контрольное событие 2: Проведение не менее 5 выездных мероприятий в год</t>
  </si>
  <si>
    <t>46.</t>
  </si>
  <si>
    <t>Основное мероприятие 2.1.3: информационное сопровождение мероприятий в средствах массовой информации</t>
  </si>
  <si>
    <t>47.</t>
  </si>
  <si>
    <t>Мероприятие 1: Размещение на информационной ленте материалов, направленных на освещение реализации в МО МР "Сосногорск" социально-значимых проектов</t>
  </si>
  <si>
    <t>48.</t>
  </si>
  <si>
    <t>Контрольное событие 1: Заключение муниципального контракта на оказание услуг по изготовлению информационных сюжетов и размещение информационных сюжетов на телевидении</t>
  </si>
  <si>
    <t>49.</t>
  </si>
  <si>
    <t>Контрольное событие 2: Выполнение муниципального контракта на оказание услуг по изготовлению информационных сюжетов и размещение информационных сюжетов на тлевидении</t>
  </si>
  <si>
    <t>50.</t>
  </si>
  <si>
    <t>Основное мероприятие 2.2.1: оказание муниципальных услуг (выполнение работ) учреждениями дополнительного образования детей в сфере культуры</t>
  </si>
  <si>
    <t>51.</t>
  </si>
  <si>
    <t>Мероприятие 1: предоставление дополнительного образования детям</t>
  </si>
  <si>
    <t>52.</t>
  </si>
  <si>
    <t>Мероприятие 2: сохранение контингента обучающихся</t>
  </si>
  <si>
    <t>53.</t>
  </si>
  <si>
    <t>54.</t>
  </si>
  <si>
    <t>55.</t>
  </si>
  <si>
    <t>56.</t>
  </si>
  <si>
    <t>Основное мероприятие 2.2.2: назначение и выплата специальных стипендий для обучающихся образовательных учреждений дополнительного образования детей</t>
  </si>
  <si>
    <t>57.</t>
  </si>
  <si>
    <t xml:space="preserve">Мероприятие 1: разработка нормативно-правового акта о стипендиях и проведение конкурсного отбора претендентов на получение специальных стипендий </t>
  </si>
  <si>
    <t>58.</t>
  </si>
  <si>
    <t xml:space="preserve">Мероприятие 2: подготовка документов кандидатов на получение стипендий. </t>
  </si>
  <si>
    <t>59.</t>
  </si>
  <si>
    <t>Контрольное событие 1: выплачена в полном объеме специальные стипендии для обучающихся в образовательных организациях дополнительного образования детей за 2016 год</t>
  </si>
  <si>
    <t>60.</t>
  </si>
  <si>
    <t>Контрольное событие 2: выплачена в полном объеме специальные стипендии для обучающихся в образовательных организациях дополнительного образования детей за 2017 год</t>
  </si>
  <si>
    <t>61.</t>
  </si>
  <si>
    <t>Контрольное событие 3: выплачена в полном объеме специальные стипендии для обучающихся в образовательных организациях дополнительного образования детей за 2018 год</t>
  </si>
  <si>
    <t>62.</t>
  </si>
  <si>
    <t>Основное мероприятие 2.3.1.: Участие специалистов муниципальных бюджетных учреждений культуры и образовательных учреждений дополнительного образования детей в сфере культуры в республиканских, межрегиональных, всероссийских конференциях, семинарах, курсах повышения квалификации, круглых столах по актуальным проблемам  сферы культуры</t>
  </si>
  <si>
    <t>63.</t>
  </si>
  <si>
    <t>Основное мероприятие 2.3.2: социальные гарантии работников культуры</t>
  </si>
  <si>
    <t>64.</t>
  </si>
  <si>
    <t xml:space="preserve">Мероприятие 1: оплата "сельских" специалистам, проживающих в сельской местности </t>
  </si>
  <si>
    <t>65.</t>
  </si>
  <si>
    <t>Контрольное событие 1: Выплата социального характера 26 специалистам, проживающим в сельской местности, в 2016 году</t>
  </si>
  <si>
    <t>66.</t>
  </si>
  <si>
    <t>Контрольное событие 2: Выплата социального характера 26 специалистам, проживающим в сельской местности,  в 2017 году</t>
  </si>
  <si>
    <t>67.</t>
  </si>
  <si>
    <t>Контрольное событие 3: Выплата социального характера 26 специалистам, проживающим в сельской местности, в 2018 году</t>
  </si>
  <si>
    <t>68.</t>
  </si>
  <si>
    <t>Основное мероприятие 2.4.1.: Публикация в печатных средствах массовой информации социально-значимых материалов, изготовление и распространение социально-ориентированной телепродукции</t>
  </si>
  <si>
    <t>69.</t>
  </si>
  <si>
    <t>Основное мероприятие 3.1.1: осуществление полномочий по проведению мониторинга по реализации Программы</t>
  </si>
  <si>
    <t>70.</t>
  </si>
  <si>
    <t>Мероприятие 1: выполнение основных мероприятий муниципальной программы "Развитие "Культуры" МО МР "Сосногорск" в соответствии с установленными сроками и этапами.</t>
  </si>
  <si>
    <t>71.</t>
  </si>
  <si>
    <t>Контрольное событие 1: предоставлен годовой отчет о ходе реализации и оценке эффективности муниципальной программы за 2016 год</t>
  </si>
  <si>
    <t>72.</t>
  </si>
  <si>
    <t>Контрольное событие 2: предоставлен годовой отчет о ходе реализации и оценке эффективности муниципальной программы за 2017 год</t>
  </si>
  <si>
    <t>73.</t>
  </si>
  <si>
    <t>Контрольное событие 3: предоставлен годовой отчет о ходе реализации и оценке эффективности муниципальной программы за 2018 год</t>
  </si>
  <si>
    <t>74.</t>
  </si>
  <si>
    <t>Основное мероприятие 3.1.3.: оказание муниципальных услуг (выполнение работ) прочими учреждениями культуры</t>
  </si>
  <si>
    <t>75.</t>
  </si>
  <si>
    <t>Мероприятие 1: предоставление услуг по организации уборки, обеспечению охраной и обслуживанию помещений зданий муниципальных учреждений культуры</t>
  </si>
  <si>
    <t>76.</t>
  </si>
  <si>
    <t>77.</t>
  </si>
  <si>
    <t>78.</t>
  </si>
  <si>
    <t>Подпрограмма 1: Комплексное развитие систем коммунальной инфраструктуры муниципального образования муниципального района «Сосногорск»</t>
  </si>
  <si>
    <t xml:space="preserve">Реконструкция и модернизация систем коммунальной инфраструктуры.
</t>
  </si>
  <si>
    <t>Митина С.В.</t>
  </si>
  <si>
    <t>Контрольное событие № 1 Годовой отчет исполнителя о выполнении мероприятия по утвержденным формам.</t>
  </si>
  <si>
    <t>Мониторинг качества отобранных проб воды и сточных вод.</t>
  </si>
  <si>
    <t>Контрольное событие № 4 Годовой отчет исполнителя о выполнении мероприятия по утвержденным формам.</t>
  </si>
  <si>
    <t xml:space="preserve">Подпрограмма 2: Энергосбережение и повышение энергетической эффективности в структурных бюджетных подразделениях муниципального образования муниципального района «Сосногорск». </t>
  </si>
  <si>
    <t>Реализация механизма заинтересованности персонала в энергосбережении.</t>
  </si>
  <si>
    <t>Контрольное событие № 7 Годовой отчет исполнителя о выполнении мероприятия по утвержденным формам.</t>
  </si>
  <si>
    <t xml:space="preserve">Подпрограмма 3: Создание условий для обеспечения доступным и комфортным жильем населения муниципального образования муниципального района «Сосногорск».  </t>
  </si>
  <si>
    <t>Обеспечение мероприятий по переселению граждан из аварийного жилищного фонда.</t>
  </si>
  <si>
    <t>2016</t>
  </si>
  <si>
    <t>Контрольное событие № 10 Годовой отчет исполнителя о выполнении мероприятия по утвержденным формам.</t>
  </si>
  <si>
    <t>Создание условий для комфортного проживания граждан.</t>
  </si>
  <si>
    <t>2020</t>
  </si>
  <si>
    <t>Контрольное событие № 11 Годовой отчет исполнителя о выполнении мероприятия по утвержденным формам.</t>
  </si>
  <si>
    <t>Обеспечение мероприятий по капитальному ремонту многоквартирных домов.</t>
  </si>
  <si>
    <t>Контрольное событие № 14 Годовой отчет исполнителя о выполнении мероприятия по утвержденным формам.</t>
  </si>
  <si>
    <t>Отлов и содержание безнадзорных животных.</t>
  </si>
  <si>
    <t>снижение численности безнадзорных животных на территории муниципального района "Сосногорск"</t>
  </si>
  <si>
    <t>Обеспечение условий для реализации подпрограмм.</t>
  </si>
  <si>
    <t>Контрольное событие № 20 Годовой отчет исполнителя о выполнении мероприятия по утвержденным формам.</t>
  </si>
  <si>
    <t>Обустройство и приобретение объектов для создания привлекательной среды муниципального образования муниципального района «Сосногорск».</t>
  </si>
  <si>
    <t>Контрольное событие № 23 Годовой отчет исполнителя о выполнении мероприятия по утвержденным формам.</t>
  </si>
  <si>
    <t>Осуществление переданных поселениями полномочий по организации строительства и содержанию муниципального жилищного фонда.</t>
  </si>
  <si>
    <t>Петрова Р.Г. руководитель отдела КЭТ и С</t>
  </si>
  <si>
    <t>Контрольное событие № 26 Годовой отчет исполнителя о выполнении мероприятия по утвержденным формам.</t>
  </si>
  <si>
    <t xml:space="preserve">Подпрограмма 4: Обращение с отходами производства и потребления на территории муниципального образования муниципального района «Сосногорск».   </t>
  </si>
  <si>
    <t>Строительство межпоселенческого полигона бытовых и промышленных отходов на территории муниципального района «Сосногорск».</t>
  </si>
  <si>
    <t>Заключение экологической экспертизы</t>
  </si>
  <si>
    <t>Ликвидация и рекультивация объектов размещения отходов.</t>
  </si>
  <si>
    <t>Контрольное событие № 32 Годовой отчет исполнителя о выполнении мероприятия по утвержденным формам.</t>
  </si>
  <si>
    <t>Основное мероприятие 1.1. Обеспечение безопасного участия детей в дорожном движении</t>
  </si>
  <si>
    <t xml:space="preserve">Основное мероприятие 1.2. Строительство реконструкция, техническое перевооружение нерегулируемых (регулируемых) пешеходных переходов, в том числе непосредственно прилегающих к дошкольным образовательным учреждениям, общеобразовательным учреждениям и учреждениям дополнительного образования детей, освещением, искусственными дорожными неровностями, светофорами Т.7, системами светового оповещения, дорожными знаками с внутренним освещением и светодиодной индикацией, Г-образными опорами, дорожной разметкой, в том числе с применением штучных форм и цветных дорожных покрытий, световозвращателями и индикаторами, а также устройствами дополнительного освещения и другими элементами повышения безопасности дорожного движения
</t>
  </si>
  <si>
    <t>Основное мероприятие 1.3. Реконструкция, строительство на участках улично-дорожной сети городов и населенных пунктов пешеходных ограждений, в том числе в зоне пешеходных переходов</t>
  </si>
  <si>
    <t>Основное мероприятие 1.4. Строительство, реконструкция, техническое перевооружение светофорных объектов</t>
  </si>
  <si>
    <t>Основное мероприятие 1.5. Оснащение системами автоматического контроля и выявление нарушений правил дорожного движения улично-дорожной сети регионального и муниципального значения</t>
  </si>
  <si>
    <t>Основное мероприятие 1.6.  Развитие системы предупреждения опасного поведения участников дорожного движения</t>
  </si>
  <si>
    <t>Основное мероприятие 1.7. Проведение тактико-спасательных учений по ликвидации крупного дорожно-транспортного происшествия, направленных на практическую отработку вопросов взаимодействия экстренных служб</t>
  </si>
  <si>
    <t>Основное мероприятие 3.1. Организация осуществления перевозок пассажиров и багажа автомобильным транспортом</t>
  </si>
  <si>
    <t>Основное мероприятие 3.2. Контроль при осуществлении перевозок пассажиров и багажа автомобильным транспортом по внутриминуципальным автобусным маршрутам</t>
  </si>
  <si>
    <t>1.1  Обеспечение условий для реализации подпрограммы</t>
  </si>
  <si>
    <t>МКУ «Управление по делам ГО и ЧС МО МР «Сосногорск»</t>
  </si>
  <si>
    <t>кс 1</t>
  </si>
  <si>
    <t>План основных мероприятий МР «Сосногорск»;</t>
  </si>
  <si>
    <t xml:space="preserve">  1.1.1 Содержание аппарата (управление и обслуживающие отделы, службы), подразделений, занимающихся вопросами по организации мероприятий гражданской обороны, предупреждения и ликвидации ЧС на территории МР «Сосногорск», обеспечения безопасности на водных объектах</t>
  </si>
  <si>
    <t>кс 2</t>
  </si>
  <si>
    <t>Планирование деятельности МКУ «Управление по делам ГО и ЧС МО МР «Сосногорск»</t>
  </si>
  <si>
    <t>1.1.2 Создание материального резерва для ликвидации чрезвычайных ситуаций и в интересах гражданской обороны</t>
  </si>
  <si>
    <t>кс 3</t>
  </si>
  <si>
    <t>Проведение инвентаризации материального резерва для ликвидации чрезвычайных ситуаций и в интересах гражданской обороны</t>
  </si>
  <si>
    <t>кс 4</t>
  </si>
  <si>
    <t>Создание номенклатуры резерва мат.ресурсов для различных организаций и учреждений МР «Сосногорск»</t>
  </si>
  <si>
    <t>1.2 Антитеррористическая защищенность объектов жизнеобеспечения, объектов (мест) массового пребывания людей и формирование эффективной системы противодействия идеологии терроризма и экстремизма</t>
  </si>
  <si>
    <t>кс 5</t>
  </si>
  <si>
    <t>Заслушивание  руководителей предприятий. Размещение информации на сайте администрации МР "Сосногорск"</t>
  </si>
  <si>
    <t>1.2.1 Организация работы муниципальной антитеррористической комиссии при руководителе администрации МОМР «Сосногорск»</t>
  </si>
  <si>
    <t>Проведение заседаний (на менее 1 раза в квартал) Протокол заседания</t>
  </si>
  <si>
    <t>кс 6</t>
  </si>
  <si>
    <t>Составление Плана работы  АТК на год</t>
  </si>
  <si>
    <t>кс 7</t>
  </si>
  <si>
    <t>Организация работы с привлечением должностных лиц и специалистов по профилактике и  мерам предупредительного характера при угрозах террористической и экстремистской направленности</t>
  </si>
  <si>
    <t>1.2.2 Проверка состояния антитеррористической защищенности  объектов соответствующих перечню минимальных обязательных требований с массовым пребыванием граждан на территории МОМР "Сосногорск"</t>
  </si>
  <si>
    <t>Администрация МР «Сосногорск», администрации ГП «Сосногорск», ГП «НОдес», ГП «Войвож»; МО МВД россии «Сосногорский»</t>
  </si>
  <si>
    <t>6.3</t>
  </si>
  <si>
    <t>кс 8</t>
  </si>
  <si>
    <t xml:space="preserve">Проведение проверок состояния антитеррористической защищенности  объектов </t>
  </si>
  <si>
    <t>кс 9</t>
  </si>
  <si>
    <t xml:space="preserve">Провести  проверки объектов ЖКХ, культуры и спорта </t>
  </si>
  <si>
    <t>кс 10</t>
  </si>
  <si>
    <t xml:space="preserve">Проверка объектов топливноэнергетического комплекса комиссией по антитеррористической защищенности </t>
  </si>
  <si>
    <t>кс 11</t>
  </si>
  <si>
    <t>Определение мест парковки всех видов автотранспорта вблизи учебных и дошкольных заведений,  учреждений здравоохранения, а также мест проведения массовых мероприятий</t>
  </si>
  <si>
    <t>кс 12</t>
  </si>
  <si>
    <t>Оборудование надежными запорами подвальных и чердачных помещений в учреждениях и многоквартирных домах</t>
  </si>
  <si>
    <t>Задача 1 "Организационная, научно-методическая и информационная деятельность по профилактике правонарушений, монитаринг наркотической ситуации</t>
  </si>
  <si>
    <t>Приобретение и распространение информационных материалов и наглядной агитации</t>
  </si>
  <si>
    <t>Администрация МР «Сосногорск»</t>
  </si>
  <si>
    <t>Контрольное событие № 1: распространение информационных материалов</t>
  </si>
  <si>
    <t>итого</t>
  </si>
  <si>
    <t>Приобретение, установка и техническое обслуживание в местах и объектах с массовым пребыванием граждан специальных систем, в том числе</t>
  </si>
  <si>
    <t>Администрация МР «Сосногорск» (МОМВД России «Сосногорский»)</t>
  </si>
  <si>
    <t xml:space="preserve">Приобретение и установка в местах и объектах с массовым пребыванием гра-ждан специальных систем, в том числе:
- систем видеоконтроля
- спец.оборудования и спец.техники
</t>
  </si>
  <si>
    <t>Техническое обслуживание систем видеоконтроля</t>
  </si>
  <si>
    <t>Контрольное событие № 2 : Отчет об установленных камерах видеонаблюдения</t>
  </si>
  <si>
    <t>Контрольное событие № 3: Отчет об установленных камерах видеонаблюдения</t>
  </si>
  <si>
    <t>Мероприятия по профилактике правонарушений, в том числе:</t>
  </si>
  <si>
    <t>2.4.2</t>
  </si>
  <si>
    <t>2.4.3</t>
  </si>
  <si>
    <t>Контрольное событие № 4: Отчет о проведенных мероприятиях</t>
  </si>
  <si>
    <t xml:space="preserve">Участие в межведомственных социальных мероприятиях в том числе:
-проведение медицинского освидетельствования несовер-шеннолетних (тест на определение наркотических ве-ществ, определение паров алкоголя алкометром)
</t>
  </si>
  <si>
    <t>Администрация МР «Сосногорск» (Объекты профилактики правонарушений), отдел физкультуры и спорта</t>
  </si>
  <si>
    <t>Контрольное событие № 5: Протоколы совещаний</t>
  </si>
  <si>
    <t>Подпрограмма 2  "Профилактика правонарушений, наркомании, алкоголизма, токсикомании и табака курения в муниципальном районе "Сосногорск" на 2014-2016</t>
  </si>
  <si>
    <t xml:space="preserve">Основное мероприятие 1.1. Оказание адресной социальной помощи населению
</t>
  </si>
  <si>
    <t>Костина М.Н. – руководитель сектора по социальным вопросам и НКО</t>
  </si>
  <si>
    <t xml:space="preserve">Контрольное событие № 1 Подготовка протоколов на выплату адресной социальной помощи населению за 2016 год
</t>
  </si>
  <si>
    <t>Основное мероприятие 1.2. Реализация дополнительных мер по поддержке семьи и повышения престижа отцовства (отцовский капитал)</t>
  </si>
  <si>
    <t>Контрольное событие № 2 Подготовка распоряжений на выплату предъявителям муниципальных сертификатов на отцовский капитал за 2016 год</t>
  </si>
  <si>
    <t>Задача 3. «Предоставление мер социальной поддержки ветеранам Великой Отечественной войны 1941-1945 годов, членам семей ветеранов Великой Отечественной войны 1941-1945 годов в соответствии с Федеральным законом «О ветеранах»»</t>
  </si>
  <si>
    <t>Оснговновное мероприятие 1.3.                               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основание для обеспечения жильем в соответствии с Указом Президента Российской Федерации от 7 мая 2008 года № 714 « Об обеспечении жильем ветеранов Великой Отечественной войны 1941-1945 годов», проживающих на территории Республики Коми</t>
  </si>
  <si>
    <t>Контрольное событие № 3 Подготовка распоряжений на выплату ветеранам ВОВ за 2016 год</t>
  </si>
  <si>
    <t>Подпрограмма № 2 «Поддержка социально ориентированных некоммерческих организаций»</t>
  </si>
  <si>
    <t xml:space="preserve">Основное мероприятие 1.4.   Предоставление субсидий СО НКО
</t>
  </si>
  <si>
    <t>Контрольное событие № 16 Подготовка распоряжений на выплату субсидий СО НКО на 2016 год</t>
  </si>
  <si>
    <t>Подпрограмма № 3 «Улучшение жилищных условий граждан на территории муниципального района «Сосногорск»</t>
  </si>
  <si>
    <t xml:space="preserve">Основное мероприятие 1.1. Реализация Закона Республики Коми «О наделении органов местного самоуправления в Республике Коми государственными полномочиями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родителей» в целях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 по договорам найма специализированных жилых помещений
</t>
  </si>
  <si>
    <t>Администрация МР «Сосногорск» (сектор по социальным вопросам и НКО)</t>
  </si>
  <si>
    <t xml:space="preserve">Контрольное событие № 19: Приобретение жилых помещений для детей-сирот и детей, оставшихся без попечения родителей, лиц из их числа за 2016 год
</t>
  </si>
  <si>
    <t xml:space="preserve">Основное мероприятие 1.2. Реализация Закона Республики Коми «О наделении органов местного самоуправления в Республике Коми государственными полномочиями по предоставлению мер социальной поддержки по обеспечению жильем отдельных категорий граждан»
</t>
  </si>
  <si>
    <t xml:space="preserve">Контрольное событие № 22: Подготовка постановлений о предоставлении единовременной денежной выплаты на строительство или приобретение жилого помещения за 2016 год
</t>
  </si>
  <si>
    <t xml:space="preserve">Основное мероприятие: 1.3. Оказание государственной поддержки в улучшении жилищных условий молодых семей
</t>
  </si>
  <si>
    <t xml:space="preserve">Контрольное событие № 25: Подготовка постановлений о предоставлении молодым семьям социальной выплаты на приобретение жилого помещения или строительство индивидуального жилого дома за 2016 год
</t>
  </si>
  <si>
    <t xml:space="preserve">Основное мероприятие 1.1. Осуществление переданных государственных полномочий
</t>
  </si>
  <si>
    <t xml:space="preserve">Контрольное событие № 28: Отчет о выполнении переданных государственных полномочий за 2016 год
</t>
  </si>
  <si>
    <t>А.И. Паньков - руководитель Администрации городского поселения «Войвож»</t>
  </si>
  <si>
    <t xml:space="preserve">Реализация малых проектов в сфере малого и среднего предпринимательства </t>
  </si>
  <si>
    <r>
      <rPr>
        <b/>
        <sz val="11"/>
        <color rgb="FF000000"/>
        <rFont val="Times New Roman"/>
        <family val="1"/>
        <charset val="204"/>
      </rPr>
      <t xml:space="preserve">Основное мероприятие 2.7 </t>
    </r>
    <r>
      <rPr>
        <sz val="11"/>
        <color rgb="FF000000"/>
        <rFont val="Times New Roman"/>
        <family val="1"/>
        <charset val="204"/>
      </rPr>
      <t>Реализация малых проектов в  агропромышленного комплекса</t>
    </r>
  </si>
  <si>
    <t>Муниципальная  программа "Доступная среда жизнедеятельности для инвалидов и других маломобильных групп населения в муниципальном районе "Сосногорск"</t>
  </si>
  <si>
    <t>Подпрограмма 5: Обеспечесние реализации муниципальной программы</t>
  </si>
  <si>
    <t>Обеспечение управления реализацией программы</t>
  </si>
  <si>
    <t>Задача 1 "Обеспечение функционирующих, а также находящихся в проекте проектирования, благоустройства, ремонта, реконструкции и строительства объектов жилого фонда, социальной инфраструктуры, безопасности дорожного движения соответствующими элементами и материально-техническими средствами, обеспечивающими бесприпятственный доступ инвалидов и других маломобильных групп населения с учетом их потребностей</t>
  </si>
  <si>
    <r>
      <t xml:space="preserve"> Основное мероприятие 1.1. </t>
    </r>
    <r>
      <rPr>
        <sz val="11"/>
        <color theme="1"/>
        <rFont val="Times New Roman"/>
        <family val="1"/>
        <charset val="204"/>
      </rPr>
      <t>Адаптация объектов жилого фонда и  жилой среды</t>
    </r>
  </si>
  <si>
    <r>
      <t xml:space="preserve"> Основное мероприятие 1.2. </t>
    </r>
    <r>
      <rPr>
        <sz val="11"/>
        <color theme="1"/>
        <rFont val="Times New Roman"/>
        <family val="1"/>
        <charset val="204"/>
      </rPr>
      <t>Адаптация объектов транспортной инфраструктуры и предоставление транспортных услуг</t>
    </r>
  </si>
  <si>
    <r>
      <t xml:space="preserve">Основное мероприятие 1.3. </t>
    </r>
    <r>
      <rPr>
        <sz val="11"/>
        <color theme="1"/>
        <rFont val="Times New Roman"/>
        <family val="1"/>
        <charset val="204"/>
      </rPr>
      <t>Обустройство нежилых объектов пешеходной доступностью, тротуарами, пандусами, лестничными маршами и комплексом вспомогательных сооружений для МГН</t>
    </r>
  </si>
  <si>
    <r>
      <t xml:space="preserve">Основное мероприятие 1.4. </t>
    </r>
    <r>
      <rPr>
        <sz val="11"/>
        <color theme="1"/>
        <rFont val="Times New Roman"/>
        <family val="1"/>
        <charset val="204"/>
      </rPr>
      <t>Адаптация объектов культуры и предоставление услуг в сфере культуры</t>
    </r>
  </si>
  <si>
    <r>
      <t xml:space="preserve">Основное мероприятие 1.5. </t>
    </r>
    <r>
      <rPr>
        <sz val="11"/>
        <color theme="1"/>
        <rFont val="Times New Roman"/>
        <family val="1"/>
        <charset val="204"/>
      </rPr>
      <t>Адаптация зданий (помещений) образовательных учреждений и предоставление образовательных услуг</t>
    </r>
  </si>
  <si>
    <r>
      <t xml:space="preserve">Основное мероприятие 1.6. </t>
    </r>
    <r>
      <rPr>
        <sz val="11"/>
        <color theme="1"/>
        <rFont val="Times New Roman"/>
        <family val="1"/>
        <charset val="204"/>
      </rPr>
      <t>Адаптация спортивных объектов и предоставление услуг в сфере физической культуры и спорта</t>
    </r>
  </si>
  <si>
    <t>Мониторинг реализации муниципальных программ на 01.01.2017 года</t>
  </si>
  <si>
    <t>Отчетный период: 01.01.2017 г.</t>
  </si>
  <si>
    <t>кассовое исполнение на 01.01.2017г.</t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</si>
  <si>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2.1. </t>
    </r>
    <r>
      <rPr>
        <sz val="11"/>
        <color indexed="8"/>
        <rFont val="Times New Roman"/>
        <family val="1"/>
        <charset val="204"/>
      </rPr>
      <t>Дорожная деятельность в отношении автомобильных дорог общего пользования местного значения МО МР «Сосногорск» (Дорожные фонды)</t>
    </r>
  </si>
  <si>
    <r>
      <rPr>
        <b/>
        <sz val="11"/>
        <color indexed="8"/>
        <rFont val="Times New Roman"/>
        <family val="1"/>
        <charset val="204"/>
      </rPr>
      <t xml:space="preserve">Мероприятие 2.1.1. </t>
    </r>
    <r>
      <rPr>
        <sz val="11"/>
        <color indexed="8"/>
        <rFont val="Times New Roman"/>
        <family val="1"/>
        <charset val="204"/>
      </rPr>
      <t>Проектирование, строительство, реконструкция автомобильных дорог общего пользования местного значения</t>
    </r>
  </si>
  <si>
    <r>
      <rPr>
        <b/>
        <sz val="11"/>
        <color indexed="8"/>
        <rFont val="Times New Roman"/>
        <family val="1"/>
        <charset val="204"/>
      </rPr>
      <t xml:space="preserve">Мероприятие 2.1.2. </t>
    </r>
    <r>
      <rPr>
        <sz val="11"/>
        <color indexed="8"/>
        <rFont val="Times New Roman"/>
        <family val="1"/>
        <charset val="204"/>
      </rPr>
      <t>Капитальный ремонт, ремонт и содержание автодорог местного значения и искусственных дорожных сооружений, в том числе проектирование соответствующих работ и проведение необходимых государственных экспертиз</t>
    </r>
  </si>
  <si>
    <r>
      <rPr>
        <b/>
        <sz val="11"/>
        <color indexed="8"/>
        <rFont val="Times New Roman"/>
        <family val="1"/>
        <charset val="204"/>
      </rPr>
      <t xml:space="preserve">Мероприятие 2.1.3. </t>
    </r>
    <r>
      <rPr>
        <sz val="11"/>
        <color indexed="8"/>
        <rFont val="Times New Roman"/>
        <family val="1"/>
        <charset val="204"/>
      </rPr>
      <t>Техническая инвентаризация автодорог местного значения</t>
    </r>
  </si>
  <si>
    <r>
      <t xml:space="preserve">Контрольное событие программы № 8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</si>
  <si>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2.2. </t>
    </r>
    <r>
      <rPr>
        <sz val="11"/>
        <color indexed="8"/>
        <rFont val="Times New Roman"/>
        <family val="1"/>
        <charset val="204"/>
      </rPr>
      <t>Содействие органам местного самоуправления городских поселений муниципального района «Сосногорск» в области осуществления дорожной деятельности в отношении автомобильных дорог общего пользования местного значения, улиц и проездов населенных пунктов муниципального района «Сосногорск»</t>
    </r>
  </si>
  <si>
    <r>
      <rPr>
        <b/>
        <sz val="11"/>
        <color indexed="8"/>
        <rFont val="Times New Roman"/>
        <family val="1"/>
        <charset val="204"/>
      </rPr>
      <t xml:space="preserve">Мероприятие 2.2.1. </t>
    </r>
    <r>
      <rPr>
        <sz val="11"/>
        <color indexed="8"/>
        <rFont val="Times New Roman"/>
        <family val="1"/>
        <charset val="204"/>
      </rPr>
      <t>Предоставление в установленном порядке межбюджетных трансфертов местным бюджетам на строительство, реконструкцию, капитальный ремонт и ремонт автомобильных дорог общего пользования местного значения, улиц и тротуаров в населенных пунктах муниципального района «Сосногорск»</t>
    </r>
  </si>
  <si>
    <r>
      <rPr>
        <b/>
        <sz val="11"/>
        <color indexed="8"/>
        <rFont val="Times New Roman"/>
        <family val="1"/>
        <charset val="204"/>
      </rPr>
      <t xml:space="preserve">Мероприятие 2.2.2. </t>
    </r>
    <r>
      <rPr>
        <sz val="11"/>
        <color indexed="8"/>
        <rFont val="Times New Roman"/>
        <family val="1"/>
        <charset val="204"/>
      </rPr>
      <t>Предоставление в установленном порядке межбюджетных трансфертов местным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  </r>
  </si>
  <si>
    <r>
      <t xml:space="preserve">Контрольное событие программы № 9 </t>
    </r>
    <r>
      <rPr>
        <sz val="11"/>
        <color indexed="8"/>
        <rFont val="Times New Roman"/>
        <family val="1"/>
        <charset val="204"/>
      </rPr>
      <t>Предоставление администрациями городских поселений итоговых отчетов о расходовании субсидий (трансфертов)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</si>
  <si>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2.3. </t>
    </r>
    <r>
      <rPr>
        <sz val="11"/>
        <color indexed="8"/>
        <rFont val="Times New Roman"/>
        <family val="1"/>
        <charset val="204"/>
      </rPr>
      <t>Реализация малых проектов в сфере дорожной деятельности:</t>
    </r>
  </si>
  <si>
    <r>
      <t xml:space="preserve">Контрольное событие программы № 10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</si>
  <si>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2.4. </t>
    </r>
    <r>
      <rPr>
        <sz val="11"/>
        <color indexed="8"/>
        <rFont val="Times New Roman"/>
        <family val="1"/>
        <charset val="204"/>
      </rPr>
      <t>Оборудование и содержание ледовых переправ и зимних автомобильных дорог общего пользования местного значения</t>
    </r>
  </si>
  <si>
    <r>
      <t xml:space="preserve">Контрольное событие программы № 11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</si>
  <si>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>Основное мероприятие 2.5.</t>
    </r>
    <r>
      <rPr>
        <sz val="11"/>
        <color indexed="8"/>
        <rFont val="Times New Roman"/>
        <family val="1"/>
        <charset val="204"/>
      </rPr>
      <t xml:space="preserve"> Содержание автомобильных дорог общего пользования местного значения</t>
    </r>
  </si>
  <si>
    <r>
      <t xml:space="preserve">Контрольное событие программы № 12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</si>
  <si>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>Основное мероприятие 2.6.</t>
    </r>
    <r>
      <rPr>
        <sz val="11"/>
        <color indexed="8"/>
        <rFont val="Times New Roman"/>
        <family val="1"/>
        <charset val="204"/>
      </rPr>
      <t xml:space="preserve"> Реконструкция, капитальный ремонт и ремонт автомобильных дорог общего пользования местного значения</t>
    </r>
  </si>
  <si>
    <r>
      <t xml:space="preserve">Контрольное событие программы № 13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</si>
  <si>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r>
      <rPr>
        <b/>
        <sz val="11"/>
        <color indexed="8"/>
        <rFont val="Times New Roman"/>
        <family val="1"/>
        <charset val="204"/>
      </rPr>
      <t xml:space="preserve">Основное мероприятие 2.7. </t>
    </r>
    <r>
      <rPr>
        <sz val="11"/>
        <color indexed="8"/>
        <rFont val="Times New Roman"/>
        <family val="1"/>
        <charset val="204"/>
      </rPr>
      <t>Обеспечение осуществления дорожной деятельности за счет средств, поступивших из федерального бюджета</t>
    </r>
  </si>
  <si>
    <r>
      <t xml:space="preserve">Контрольное событие программы № 14 </t>
    </r>
    <r>
      <rPr>
        <sz val="11"/>
        <color indexed="8"/>
        <rFont val="Times New Roman"/>
        <family val="1"/>
        <charset val="204"/>
      </rPr>
      <t>Подписание сторонами актом приемки выполненных работ</t>
    </r>
  </si>
  <si>
    <t>Организация работ добровольных народных дружин с целью обеспечения участия граждан в охране общественного порядка</t>
  </si>
  <si>
    <t>2 199 204,00</t>
  </si>
  <si>
    <t>Итого:</t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</si>
  <si>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Организация работы по заключению договоров по передаче в аренду муниципального имущества,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</si>
  <si>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Информационное обеспечение аренды муниципального имущества,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</si>
  <si>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Организация проведения оценки рыночной стоимости объектов муниципальной собственности, в том числе земельных участков</t>
    </r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</si>
  <si>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Принятие решения об условиях приватизации и проведение процедур определенным в решении способом</t>
    </r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</si>
  <si>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Информационное обеспечение приватизации муниципального имущества, в том числе продаже земельных участков</t>
    </r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</si>
  <si>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Содержание и ремонт помещений, находящиеся в муниципальной казне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</si>
  <si>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 xml:space="preserve">Мероприятие </t>
    </r>
    <r>
      <rPr>
        <sz val="11"/>
        <color theme="1"/>
        <rFont val="Times New Roman"/>
        <family val="1"/>
        <charset val="204"/>
      </rPr>
      <t>Оплата коммунальных услуг за помещения, находящиеся в муниципальной казне муниципального образования муниципального района «Сосногорск»</t>
    </r>
  </si>
  <si>
    <r>
      <t xml:space="preserve">Мероприятие
</t>
    </r>
    <r>
      <rPr>
        <sz val="11"/>
        <rFont val="Times New Roman"/>
        <family val="1"/>
        <charset val="204"/>
      </rPr>
      <t>Совершенствование нормативно- правовой базы в сфере имущественно- земельных отношений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</si>
  <si>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
Подготовка документов для государственной регистрации права муниципальной собственности на объекты муниципальной собственности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</si>
  <si>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
Внесение в реестр муниципальной  собственности данных о регистрации права собственности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</si>
  <si>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Формирование и подготовка резерва управленческих кадров муниципального образования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</si>
  <si>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Организация проведения семинаров, тренингов, "круглых столов" по развитию управленческих компетенций для муниципальных служащих Администрации муниципального района «Сосногорск»</t>
    </r>
  </si>
  <si>
    <r>
      <rPr>
        <b/>
        <sz val="11"/>
        <color theme="1"/>
        <rFont val="Times New Roman"/>
        <family val="1"/>
        <charset val="204"/>
      </rPr>
      <t>Мероприятие</t>
    </r>
    <r>
      <rPr>
        <sz val="11"/>
        <color theme="1"/>
        <rFont val="Times New Roman"/>
        <family val="1"/>
        <charset val="204"/>
      </rPr>
      <t xml:space="preserve"> Организация профессиональной подготовки, переподготовки и повышения квалификации муниципальных служащих Администрации муниципального района «Сосногорск»</t>
    </r>
  </si>
  <si>
    <r>
      <rPr>
        <b/>
        <sz val="11"/>
        <color rgb="FF000000"/>
        <rFont val="Times New Roman"/>
        <family val="1"/>
        <charset val="204"/>
      </rPr>
      <t xml:space="preserve">Мероприятие 1.1.1: </t>
    </r>
    <r>
      <rPr>
        <sz val="11"/>
        <color rgb="FF000000"/>
        <rFont val="Times New Roman"/>
        <family val="1"/>
        <charset val="204"/>
      </rPr>
      <t xml:space="preserve">Строительство физкультурно-оздоровительного комплекса с бассейном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</si>
  <si>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1:</t>
    </r>
    <r>
      <rPr>
        <i/>
        <sz val="11"/>
        <color theme="1"/>
        <rFont val="Times New Roman"/>
        <family val="1"/>
        <charset val="204"/>
      </rPr>
      <t xml:space="preserve"> Произведено бетонирование чаши бассейна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</si>
  <si>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2:</t>
    </r>
    <r>
      <rPr>
        <i/>
        <sz val="11"/>
        <color theme="1"/>
        <rFont val="Times New Roman"/>
        <family val="1"/>
        <charset val="204"/>
      </rPr>
      <t xml:space="preserve"> спортивный комплекс с бассейном введен в эксплуатацию.</t>
    </r>
  </si>
  <si>
    <r>
      <rPr>
        <b/>
        <sz val="11"/>
        <color theme="1"/>
        <rFont val="Times New Roman"/>
        <family val="1"/>
        <charset val="204"/>
      </rPr>
      <t>Мероприятие 1.2.1.</t>
    </r>
    <r>
      <rPr>
        <sz val="11"/>
        <color theme="1"/>
        <rFont val="Times New Roman"/>
        <family val="1"/>
        <charset val="204"/>
      </rPr>
      <t xml:space="preserve">
Капитальный ремонт футбольных полей с искусственным покрытием для 
МБУДО «ДЮСШ № 2 
г. Сосногорска»
</t>
    </r>
  </si>
  <si>
    <r>
      <rPr>
        <b/>
        <sz val="11"/>
        <color theme="1"/>
        <rFont val="Times New Roman"/>
        <family val="1"/>
        <charset val="204"/>
      </rPr>
      <t>Мероприятие 1.2.2.</t>
    </r>
    <r>
      <rPr>
        <sz val="11"/>
        <color theme="1"/>
        <rFont val="Times New Roman"/>
        <family val="1"/>
        <charset val="204"/>
      </rPr>
      <t xml:space="preserve">
Капитальный ремонт футбольных полей с искусственным покрытием для МАФОУ с/к «Химик»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</si>
  <si>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3:</t>
    </r>
    <r>
      <rPr>
        <i/>
        <sz val="11"/>
        <color theme="1"/>
        <rFont val="Times New Roman"/>
        <family val="1"/>
        <charset val="204"/>
      </rPr>
      <t>подписан акт выполненных работ по капитальному ремонту футбольного поля с искусственным покрытием для МБОУДОД «ДЮСШ №2 
г. Сосногорска»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</si>
  <si>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4:</t>
    </r>
    <r>
      <rPr>
        <i/>
        <sz val="11"/>
        <color theme="1"/>
        <rFont val="Times New Roman"/>
        <family val="1"/>
        <charset val="204"/>
      </rPr>
      <t xml:space="preserve"> подписан акт выполненных работ по капитальному ремонту футбольного поля с искусственным покрытием для МАФОУ с/к «Химик»</t>
    </r>
  </si>
  <si>
    <r>
      <rPr>
        <b/>
        <sz val="11"/>
        <color theme="1"/>
        <rFont val="Times New Roman"/>
        <family val="1"/>
        <charset val="204"/>
      </rPr>
      <t>Мероприятие 1.3.1.</t>
    </r>
    <r>
      <rPr>
        <sz val="11"/>
        <color theme="1"/>
        <rFont val="Times New Roman"/>
        <family val="1"/>
        <charset val="204"/>
      </rPr>
      <t xml:space="preserve">
Приобретение Ратрака (для качественной подготовки лыжной трассы) для МБУДО «ДЮСШ № 2»
</t>
    </r>
  </si>
  <si>
    <r>
      <rPr>
        <b/>
        <sz val="11"/>
        <color theme="1"/>
        <rFont val="Times New Roman"/>
        <family val="1"/>
        <charset val="204"/>
      </rPr>
      <t>Мероприятие 1.3.2.</t>
    </r>
    <r>
      <rPr>
        <sz val="11"/>
        <color theme="1"/>
        <rFont val="Times New Roman"/>
        <family val="1"/>
        <charset val="204"/>
      </rPr>
      <t xml:space="preserve">
Приобретение автомобиля для МАФОУ «С/к «Химик» 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</si>
  <si>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5:</t>
    </r>
    <r>
      <rPr>
        <i/>
        <sz val="11"/>
        <color theme="1"/>
        <rFont val="Times New Roman"/>
        <family val="1"/>
        <charset val="204"/>
      </rPr>
      <t xml:space="preserve"> подписан акт приема передачи по приобретению Ратрака для МБУДО «ДЮСШ № 2»</t>
    </r>
  </si>
  <si>
    <r>
      <rPr>
        <b/>
        <sz val="11"/>
        <color theme="1"/>
        <rFont val="Times New Roman"/>
        <family val="1"/>
        <charset val="204"/>
      </rPr>
      <t>Мероприятие 1.4.1.</t>
    </r>
    <r>
      <rPr>
        <sz val="11"/>
        <color theme="1"/>
        <rFont val="Times New Roman"/>
        <family val="1"/>
        <charset val="204"/>
      </rPr>
      <t xml:space="preserve"> Реализация одного малого проекта на территории МО МР «Сосногорск»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</si>
  <si>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7</t>
    </r>
    <r>
      <rPr>
        <i/>
        <sz val="11"/>
        <color theme="1"/>
        <rFont val="Times New Roman"/>
        <family val="1"/>
        <charset val="204"/>
      </rPr>
      <t>: подписано соглашение с Министреством по физической культуре и спорту Республики Коми о выделении бюджетных ассигнований на реализацию малого проекта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</si>
  <si>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8: </t>
    </r>
    <r>
      <rPr>
        <i/>
        <sz val="11"/>
        <color theme="1"/>
        <rFont val="Times New Roman"/>
        <family val="1"/>
        <charset val="204"/>
      </rPr>
      <t xml:space="preserve">
реализован один малый проект в сфере физической культуры и спорта</t>
    </r>
  </si>
  <si>
    <r>
      <rPr>
        <b/>
        <sz val="11"/>
        <color theme="1"/>
        <rFont val="Times New Roman"/>
        <family val="1"/>
        <charset val="204"/>
      </rPr>
      <t>Мероприятие 2.1.1</t>
    </r>
    <r>
      <rPr>
        <sz val="11"/>
        <color theme="1"/>
        <rFont val="Times New Roman"/>
        <family val="1"/>
        <charset val="204"/>
      </rPr>
      <t xml:space="preserve">
Обеспечение реализации календарного плана физкультурных и оздоровительных мероприятий МО МР «Сосногорск» 
</t>
    </r>
  </si>
  <si>
    <r>
      <rPr>
        <b/>
        <sz val="11"/>
        <color theme="1"/>
        <rFont val="Times New Roman"/>
        <family val="1"/>
        <charset val="204"/>
      </rPr>
      <t>Мероприятие 2.1.2.</t>
    </r>
    <r>
      <rPr>
        <sz val="11"/>
        <color theme="1"/>
        <rFont val="Times New Roman"/>
        <family val="1"/>
        <charset val="204"/>
      </rPr>
      <t xml:space="preserve">
Приведение зданий и помещений физкультурно- оздоровительных учреждений в соответствие с требованиями пожарной безопасности
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</si>
  <si>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9: </t>
    </r>
    <r>
      <rPr>
        <i/>
        <sz val="11"/>
        <color theme="1"/>
        <rFont val="Times New Roman"/>
        <family val="1"/>
        <charset val="204"/>
      </rPr>
      <t>подготовлен отчет об исполнении календарного плана за 2015 год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</si>
  <si>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10: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</si>
  <si>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11: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</si>
  <si>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r>
      <rPr>
        <b/>
        <sz val="11"/>
        <color theme="1"/>
        <rFont val="Times New Roman"/>
        <family val="1"/>
        <charset val="204"/>
      </rPr>
      <t>Мероприятие 2.2.1:</t>
    </r>
    <r>
      <rPr>
        <sz val="11"/>
        <color theme="1"/>
        <rFont val="Times New Roman"/>
        <family val="1"/>
        <charset val="204"/>
      </rPr>
      <t xml:space="preserve">
Запрос информации от подведомственных учреждений об обеспеченности спортивным инвентарем и оборудованием
</t>
    </r>
  </si>
  <si>
    <r>
      <rPr>
        <b/>
        <sz val="11"/>
        <color theme="1"/>
        <rFont val="Times New Roman"/>
        <family val="1"/>
        <charset val="204"/>
      </rPr>
      <t>Мероприятие 2.2.2:</t>
    </r>
    <r>
      <rPr>
        <sz val="11"/>
        <color theme="1"/>
        <rFont val="Times New Roman"/>
        <family val="1"/>
        <charset val="204"/>
      </rPr>
      <t xml:space="preserve">
Приобретение для учреждений спортивной направленности необходимого спортивного инвентаря и оборудования
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</si>
  <si>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12: </t>
    </r>
    <r>
      <rPr>
        <i/>
        <sz val="11"/>
        <color theme="1"/>
        <rFont val="Times New Roman"/>
        <family val="1"/>
        <charset val="204"/>
      </rPr>
      <t>подготовлен отчет о приобретенном спортивном инвентаре и оборудовании за 2015 год</t>
    </r>
  </si>
  <si>
    <r>
      <rPr>
        <b/>
        <i/>
        <sz val="11"/>
        <color rgb="FF000000"/>
        <rFont val="Times New Roman"/>
        <family val="1"/>
        <charset val="204"/>
      </rPr>
      <t xml:space="preserve">Контрольное событие № 13: </t>
    </r>
    <r>
      <rPr>
        <i/>
        <sz val="11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2016 год</t>
    </r>
  </si>
  <si>
    <r>
      <rPr>
        <b/>
        <i/>
        <sz val="11"/>
        <color rgb="FF000000"/>
        <rFont val="Times New Roman"/>
        <family val="1"/>
        <charset val="204"/>
      </rPr>
      <t xml:space="preserve">Контрольное событие № 14: </t>
    </r>
    <r>
      <rPr>
        <i/>
        <sz val="11"/>
        <color rgb="FF000000"/>
        <rFont val="Times New Roman"/>
        <family val="1"/>
        <charset val="204"/>
      </rPr>
      <t>подготовлен отчет о приобретенном спортивном инвентаре и оборудовании за 2017 год</t>
    </r>
  </si>
  <si>
    <r>
      <rPr>
        <b/>
        <sz val="11"/>
        <color theme="1"/>
        <rFont val="Times New Roman"/>
        <family val="1"/>
        <charset val="204"/>
      </rPr>
      <t>Мероприятие 2.3.1:</t>
    </r>
    <r>
      <rPr>
        <sz val="11"/>
        <color theme="1"/>
        <rFont val="Times New Roman"/>
        <family val="1"/>
        <charset val="204"/>
      </rPr>
      <t xml:space="preserve">
Обеспечение реализации Календарного плана официальных физкультурных и спортивных мероприятий МО МР «Сосногорск» 
</t>
    </r>
  </si>
  <si>
    <r>
      <rPr>
        <b/>
        <sz val="11"/>
        <color theme="1"/>
        <rFont val="Times New Roman"/>
        <family val="1"/>
        <charset val="204"/>
      </rPr>
      <t>Мероприятие 2.3.2:</t>
    </r>
    <r>
      <rPr>
        <sz val="11"/>
        <color theme="1"/>
        <rFont val="Times New Roman"/>
        <family val="1"/>
        <charset val="204"/>
      </rPr>
      <t xml:space="preserve">
Укрепление материально-технической базы учреждений дополнительного образования  детей физкультурно-спортивной направленности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</si>
  <si>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15: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2015 год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</si>
  <si>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16: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2016 год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</si>
  <si>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17:</t>
    </r>
    <r>
      <rPr>
        <i/>
        <sz val="11"/>
        <color theme="1"/>
        <rFont val="Times New Roman"/>
        <family val="1"/>
        <charset val="204"/>
      </rPr>
      <t xml:space="preserve"> подготовлен отчет об исполнении календарного плана за 2017 год</t>
    </r>
  </si>
  <si>
    <r>
      <rPr>
        <b/>
        <sz val="11"/>
        <color theme="1"/>
        <rFont val="Times New Roman"/>
        <family val="1"/>
        <charset val="204"/>
      </rPr>
      <t xml:space="preserve">Мероприятие 3.1.1 </t>
    </r>
    <r>
      <rPr>
        <sz val="11"/>
        <color theme="1"/>
        <rFont val="Times New Roman"/>
        <family val="1"/>
        <charset val="204"/>
      </rPr>
      <t xml:space="preserve">
Проведение анализа в потребности кадров
</t>
    </r>
  </si>
  <si>
    <r>
      <rPr>
        <b/>
        <sz val="11"/>
        <color theme="1"/>
        <rFont val="Times New Roman"/>
        <family val="1"/>
        <charset val="204"/>
      </rPr>
      <t>Мероприятие 3.1.2:</t>
    </r>
    <r>
      <rPr>
        <sz val="11"/>
        <color theme="1"/>
        <rFont val="Times New Roman"/>
        <family val="1"/>
        <charset val="204"/>
      </rPr>
      <t xml:space="preserve">
Заключение договоров на обучение и переподготовку специалистов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</si>
  <si>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18:</t>
    </r>
    <r>
      <rPr>
        <i/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2016 году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</si>
  <si>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19:</t>
    </r>
    <r>
      <rPr>
        <i/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2017 году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</si>
  <si>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20:</t>
    </r>
    <r>
      <rPr>
        <i/>
        <sz val="11"/>
        <color theme="1"/>
        <rFont val="Times New Roman"/>
        <family val="1"/>
        <charset val="204"/>
      </rPr>
      <t xml:space="preserve"> подготовлен отчет о количестве специалистов отрасли, прошедших обучение на курсах повышения квалификации в 2018 году</t>
    </r>
  </si>
  <si>
    <r>
      <rPr>
        <b/>
        <sz val="11"/>
        <color theme="1"/>
        <rFont val="Times New Roman"/>
        <family val="1"/>
        <charset val="204"/>
      </rPr>
      <t>Мероприятие 3.2.1:</t>
    </r>
    <r>
      <rPr>
        <sz val="11"/>
        <color theme="1"/>
        <rFont val="Times New Roman"/>
        <family val="1"/>
        <charset val="204"/>
      </rPr>
      <t xml:space="preserve">
Мониторинг проводимых курсов подготовки и переподготовки тренерских кадров
</t>
    </r>
  </si>
  <si>
    <r>
      <rPr>
        <b/>
        <sz val="11"/>
        <color theme="1"/>
        <rFont val="Times New Roman"/>
        <family val="1"/>
        <charset val="204"/>
      </rPr>
      <t>Мероприятие 3.2.2:</t>
    </r>
    <r>
      <rPr>
        <sz val="11"/>
        <color theme="1"/>
        <rFont val="Times New Roman"/>
        <family val="1"/>
        <charset val="204"/>
      </rPr>
      <t xml:space="preserve">
Заключение договоров на подготовку и переподготовку тренерских кадров
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</si>
  <si>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21: </t>
    </r>
    <r>
      <rPr>
        <i/>
        <sz val="11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 2016 году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</si>
  <si>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22:</t>
    </r>
    <r>
      <rPr>
        <i/>
        <sz val="11"/>
        <color theme="1"/>
        <rFont val="Times New Roman"/>
        <family val="1"/>
        <charset val="204"/>
      </rPr>
      <t xml:space="preserve"> подготовлен отчет о количестве тренеров прошедших подготовку и переподготовку в   2017 году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</si>
  <si>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23: </t>
    </r>
    <r>
      <rPr>
        <i/>
        <sz val="11"/>
        <color theme="1"/>
        <rFont val="Times New Roman"/>
        <family val="1"/>
        <charset val="204"/>
      </rPr>
      <t>подготовлен отчет о количестве тренеров прошедших подготовку и переподготовку в  2018 году</t>
    </r>
  </si>
  <si>
    <r>
      <rPr>
        <b/>
        <sz val="11"/>
        <color theme="1"/>
        <rFont val="Times New Roman"/>
        <family val="1"/>
        <charset val="204"/>
      </rPr>
      <t>Мероприятие 3.3.1</t>
    </r>
    <r>
      <rPr>
        <sz val="11"/>
        <color theme="1"/>
        <rFont val="Times New Roman"/>
        <family val="1"/>
        <charset val="204"/>
      </rPr>
      <t xml:space="preserve">
Проведение аналитической работы по определению претендентов на получение единовременной стипендии «Успех»
</t>
    </r>
  </si>
  <si>
    <r>
      <rPr>
        <b/>
        <sz val="11"/>
        <color theme="1"/>
        <rFont val="Times New Roman"/>
        <family val="1"/>
        <charset val="204"/>
      </rPr>
      <t>Мероприятие 3.3.2.</t>
    </r>
    <r>
      <rPr>
        <sz val="11"/>
        <color theme="1"/>
        <rFont val="Times New Roman"/>
        <family val="1"/>
        <charset val="204"/>
      </rPr>
      <t xml:space="preserve">
 Подготовительная работа для организации и проведения торжественного вручения единовременной целевой стипендии «Успех» муниципального района «Сосногорск»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</si>
  <si>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24</t>
    </r>
    <r>
      <rPr>
        <i/>
        <sz val="11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2016 году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</si>
  <si>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25</t>
    </r>
    <r>
      <rPr>
        <i/>
        <sz val="11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2017 году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</si>
  <si>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26</t>
    </r>
    <r>
      <rPr>
        <i/>
        <sz val="11"/>
        <color theme="1"/>
        <rFont val="Times New Roman"/>
        <family val="1"/>
        <charset val="204"/>
      </rPr>
      <t xml:space="preserve">
Проведено мероприятие «Успех»: вручены  стипендий спортсменам-победителям в личном зачете, стипендии командным видам спорта и поощрительных выплат тренерам-преподавателям в 2018 году
</t>
    </r>
  </si>
  <si>
    <r>
      <rPr>
        <b/>
        <sz val="11"/>
        <color theme="1"/>
        <rFont val="Times New Roman"/>
        <family val="1"/>
        <charset val="204"/>
      </rPr>
      <t>Мероприятие № 4.1.1</t>
    </r>
    <r>
      <rPr>
        <sz val="11"/>
        <color theme="1"/>
        <rFont val="Times New Roman"/>
        <family val="1"/>
        <charset val="204"/>
      </rPr>
      <t xml:space="preserve">
Размещение в СМИ информации о планируемых и проведенных мероприятиях 
</t>
    </r>
  </si>
  <si>
    <r>
      <rPr>
        <b/>
        <sz val="11"/>
        <color theme="1"/>
        <rFont val="Times New Roman"/>
        <family val="1"/>
        <charset val="204"/>
      </rPr>
      <t>Мероприятие № 4.1.2</t>
    </r>
    <r>
      <rPr>
        <sz val="11"/>
        <color theme="1"/>
        <rFont val="Times New Roman"/>
        <family val="1"/>
        <charset val="204"/>
      </rPr>
      <t xml:space="preserve">
Размещение актуальной информации по вопросам физической культуры и спорта через интернет
</t>
    </r>
  </si>
  <si>
    <r>
      <rPr>
        <b/>
        <i/>
        <sz val="11"/>
        <color theme="1"/>
        <rFont val="Times New Roman"/>
        <family val="1"/>
        <charset val="204"/>
      </rPr>
      <t xml:space="preserve">Контрольное событие № 27: </t>
    </r>
    <r>
      <rPr>
        <i/>
        <sz val="11"/>
        <color theme="1"/>
        <rFont val="Times New Roman"/>
        <family val="1"/>
        <charset val="204"/>
      </rPr>
      <t xml:space="preserve">опубликовано не менее 200 статей в СМИ в целях 
информированности населения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</si>
  <si>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28:</t>
    </r>
    <r>
      <rPr>
        <i/>
        <sz val="11"/>
        <color theme="1"/>
        <rFont val="Times New Roman"/>
        <family val="1"/>
        <charset val="204"/>
      </rPr>
      <t xml:space="preserve"> опубликование не менее 215 статей в СМИ в целях 
информированности населения
</t>
    </r>
  </si>
  <si>
    <r>
      <rPr>
        <b/>
        <sz val="11"/>
        <color theme="1"/>
        <rFont val="Times New Roman"/>
        <family val="1"/>
        <charset val="204"/>
      </rPr>
      <t>Мероприятие: 5.1.1</t>
    </r>
    <r>
      <rPr>
        <sz val="11"/>
        <color theme="1"/>
        <rFont val="Times New Roman"/>
        <family val="1"/>
        <charset val="204"/>
      </rPr>
      <t xml:space="preserve">
Формирование календарного плана мероприятий с учетом предложений общественных организаций
</t>
    </r>
  </si>
  <si>
    <r>
      <t xml:space="preserve"> </t>
    </r>
    <r>
      <rPr>
        <b/>
        <sz val="11"/>
        <color theme="1"/>
        <rFont val="Times New Roman"/>
        <family val="1"/>
        <charset val="204"/>
      </rPr>
      <t xml:space="preserve">Мероприятие: 5.1.2 </t>
    </r>
    <r>
      <rPr>
        <sz val="11"/>
        <color theme="1"/>
        <rFont val="Times New Roman"/>
        <family val="1"/>
        <charset val="204"/>
      </rPr>
      <t xml:space="preserve">
Реализация календарного плана мероприятий 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</si>
  <si>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29: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2015 год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</si>
  <si>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30: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2016 год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</si>
  <si>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31: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2017 год
</t>
    </r>
  </si>
  <si>
    <r>
      <rPr>
        <b/>
        <sz val="11"/>
        <color theme="1"/>
        <rFont val="Times New Roman"/>
        <family val="1"/>
        <charset val="204"/>
      </rPr>
      <t>Мероприятие 5.2.1</t>
    </r>
    <r>
      <rPr>
        <sz val="11"/>
        <color theme="1"/>
        <rFont val="Times New Roman"/>
        <family val="1"/>
        <charset val="204"/>
      </rPr>
      <t xml:space="preserve">
Формирование календарного плана физкультурных и спортивных мероприятий МО МР «Сосногорск»
</t>
    </r>
  </si>
  <si>
    <r>
      <rPr>
        <b/>
        <sz val="11"/>
        <color theme="1"/>
        <rFont val="Times New Roman"/>
        <family val="1"/>
        <charset val="204"/>
      </rPr>
      <t>Мероприятие 5.2.2</t>
    </r>
    <r>
      <rPr>
        <sz val="11"/>
        <color theme="1"/>
        <rFont val="Times New Roman"/>
        <family val="1"/>
        <charset val="204"/>
      </rPr>
      <t xml:space="preserve"> Реализация календарного плана физкультурных и спортивных мероприятий МО МР «Сосногорск»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</si>
  <si>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32: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2015 год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</si>
  <si>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33: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2016 год
</t>
    </r>
  </si>
  <si>
    <r>
      <rPr>
        <b/>
        <i/>
        <sz val="11"/>
        <color theme="1"/>
        <rFont val="Times New Roman"/>
        <family val="1"/>
        <charset val="204"/>
      </rPr>
      <t>Контрольное событие № 34:</t>
    </r>
    <r>
      <rPr>
        <i/>
        <sz val="11"/>
        <color theme="1"/>
        <rFont val="Times New Roman"/>
        <family val="1"/>
        <charset val="204"/>
      </rPr>
      <t xml:space="preserve">
Подготовлен отчет об исполнении календарного плана за 2017 год
</t>
    </r>
  </si>
  <si>
    <r>
      <rPr>
        <b/>
        <sz val="11"/>
        <color indexed="8"/>
        <rFont val="Times New Roman"/>
        <family val="1"/>
        <charset val="204"/>
      </rPr>
      <t>Мероприятие 1.1.1</t>
    </r>
    <r>
      <rPr>
        <sz val="11"/>
        <color indexed="8"/>
        <rFont val="Times New Roman"/>
        <family val="1"/>
        <charset val="204"/>
      </rPr>
      <t xml:space="preserve"> Проведение мероприятий с детьми, по профилактике детского дорожно-транспортного травматизма и обучению безопасному участию в дорожном движении (в том числе проведение лекций, занятий и бесед, организация конкурсов «Безопасное колесо», «Внимание – дети», «Лучший уголок по безопасности дорожного движения»,  акций «Безопасное лето», «Безопасность глазами детей» и другие мероприятия)</t>
    </r>
  </si>
  <si>
    <r>
      <rPr>
        <b/>
        <sz val="11"/>
        <color indexed="8"/>
        <rFont val="Times New Roman"/>
        <family val="1"/>
        <charset val="204"/>
      </rPr>
      <t xml:space="preserve">Мероприятие 1.1.2. </t>
    </r>
    <r>
      <rPr>
        <sz val="11"/>
        <color indexed="8"/>
        <rFont val="Times New Roman"/>
        <family val="1"/>
        <charset val="204"/>
      </rPr>
      <t xml:space="preserve">Оснащение образовательных учреждений МО МР «Сосногорск» печатными и электронными пособиями, настенными стендами безопасных маршрутов передвижения детей в образовательные учреждения, оборудованием, позволяющим в
игровой форме формировать навыки
безопасного поведения на улично-дорожной    
сети (в том числе обустройство мини-улиц и авто-городков)              
</t>
    </r>
  </si>
  <si>
    <r>
      <rPr>
        <b/>
        <sz val="11"/>
        <color indexed="8"/>
        <rFont val="Times New Roman"/>
        <family val="1"/>
        <charset val="204"/>
      </rPr>
      <t xml:space="preserve">Мероприятие 1.1.3. </t>
    </r>
    <r>
      <rPr>
        <sz val="11"/>
        <color indexed="8"/>
        <rFont val="Times New Roman"/>
        <family val="1"/>
        <charset val="204"/>
      </rPr>
      <t xml:space="preserve">Изготовление и распространение световозвращающих приспособлений в среде дошкольников и учащихся младших классов образовательных учреждений
</t>
    </r>
  </si>
  <si>
    <r>
      <t xml:space="preserve">Контрольное событие программы № 1 </t>
    </r>
    <r>
      <rPr>
        <i/>
        <sz val="11"/>
        <color indexed="8"/>
        <rFont val="Times New Roman"/>
        <family val="1"/>
        <charset val="204"/>
      </rPr>
      <t>Годовой отчет исполнителя мероприятия о достигнутых результатах и проведенной работе</t>
    </r>
  </si>
  <si>
    <r>
      <t xml:space="preserve">Контрольное событие программы № 2 </t>
    </r>
    <r>
      <rPr>
        <i/>
        <sz val="11"/>
        <color indexed="8"/>
        <rFont val="Times New Roman"/>
        <family val="1"/>
        <charset val="204"/>
      </rPr>
      <t>Подписание актов выполненных работ по строительству, реконструкции, техническому перевооружению нерегулируемых (регулируемых) пешеходных переходов</t>
    </r>
  </si>
  <si>
    <r>
      <t xml:space="preserve">Контрольное событие программы № 3 </t>
    </r>
    <r>
      <rPr>
        <i/>
        <sz val="11"/>
        <color indexed="8"/>
        <rFont val="Times New Roman"/>
        <family val="1"/>
        <charset val="204"/>
      </rPr>
      <t>Подписание актов выполненных работ</t>
    </r>
  </si>
  <si>
    <r>
      <t xml:space="preserve">Контрольное событие программы № 4 </t>
    </r>
    <r>
      <rPr>
        <i/>
        <sz val="11"/>
        <color indexed="8"/>
        <rFont val="Times New Roman"/>
        <family val="1"/>
        <charset val="204"/>
      </rPr>
      <t>Подписание актов выполненных работ</t>
    </r>
  </si>
  <si>
    <r>
      <t xml:space="preserve">Контрольное событие программы № 5 </t>
    </r>
    <r>
      <rPr>
        <i/>
        <sz val="11"/>
        <color indexed="8"/>
        <rFont val="Times New Roman"/>
        <family val="1"/>
        <charset val="204"/>
      </rPr>
      <t>Закупка оборудования, подписание сторонами актов приема-передачи оборудования</t>
    </r>
  </si>
  <si>
    <r>
      <rPr>
        <b/>
        <sz val="11"/>
        <color indexed="8"/>
        <rFont val="Times New Roman"/>
        <family val="1"/>
        <charset val="204"/>
      </rPr>
      <t xml:space="preserve">Мероприятие 1.6.1. </t>
    </r>
    <r>
      <rPr>
        <sz val="11"/>
        <color indexed="8"/>
        <rFont val="Times New Roman"/>
        <family val="1"/>
        <charset val="204"/>
      </rPr>
      <t>Подготовка и размещение в печатных средствах массовой информации информационно - пропагандистских материалов на тему «Предупреждение дорожно-транспортных происшествий», «Реагирование пожарно-спасательных подразделений на дорожно-транспортные происшествия, в результате которых погибли люди»</t>
    </r>
  </si>
  <si>
    <r>
      <rPr>
        <b/>
        <sz val="11"/>
        <color indexed="8"/>
        <rFont val="Times New Roman"/>
        <family val="1"/>
        <charset val="204"/>
      </rPr>
      <t xml:space="preserve">Мероприятие 1.6.2. </t>
    </r>
    <r>
      <rPr>
        <sz val="11"/>
        <color indexed="8"/>
        <rFont val="Times New Roman"/>
        <family val="1"/>
        <charset val="204"/>
      </rPr>
      <t>Проведение профилактических, пропагандистских акций, направленных на укрепление дисциплины участников дорожного движения, формирования у них стереотипов законопослушного поведения на дороге</t>
    </r>
  </si>
  <si>
    <r>
      <rPr>
        <b/>
        <sz val="11"/>
        <color indexed="8"/>
        <rFont val="Times New Roman"/>
        <family val="1"/>
        <charset val="204"/>
      </rPr>
      <t xml:space="preserve">Мероприятие 1.6.3. </t>
    </r>
    <r>
      <rPr>
        <sz val="11"/>
        <color indexed="8"/>
        <rFont val="Times New Roman"/>
        <family val="1"/>
        <charset val="204"/>
      </rPr>
      <t>Обустройство горизонтальной и вертикальной разметки</t>
    </r>
  </si>
  <si>
    <r>
      <rPr>
        <b/>
        <sz val="11"/>
        <color indexed="8"/>
        <rFont val="Times New Roman"/>
        <family val="1"/>
        <charset val="204"/>
      </rPr>
      <t xml:space="preserve">Мероприятие 1.6.4. </t>
    </r>
    <r>
      <rPr>
        <sz val="11"/>
        <color indexed="8"/>
        <rFont val="Times New Roman"/>
        <family val="1"/>
        <charset val="204"/>
      </rPr>
      <t>Разработка дислокации дорожных знаков и схем горизонтальной разметки</t>
    </r>
  </si>
  <si>
    <r>
      <rPr>
        <b/>
        <sz val="11"/>
        <color indexed="8"/>
        <rFont val="Times New Roman"/>
        <family val="1"/>
        <charset val="204"/>
      </rPr>
      <t xml:space="preserve">Мероприятие 1.6.5. </t>
    </r>
    <r>
      <rPr>
        <sz val="11"/>
        <color indexed="8"/>
        <rFont val="Times New Roman"/>
        <family val="1"/>
        <charset val="204"/>
      </rPr>
      <t>Установка  дорожных знаков и информационных табло, в том  числе о едином номере "112"  и  телефонах экстренных оперативных служб</t>
    </r>
  </si>
  <si>
    <r>
      <rPr>
        <b/>
        <sz val="11"/>
        <color indexed="8"/>
        <rFont val="Times New Roman"/>
        <family val="1"/>
        <charset val="204"/>
      </rPr>
      <t xml:space="preserve">Мероприятие 1.6.6. </t>
    </r>
    <r>
      <rPr>
        <sz val="11"/>
        <color indexed="8"/>
        <rFont val="Times New Roman"/>
        <family val="1"/>
        <charset val="204"/>
      </rPr>
      <t>Ямочный ремонт дорог</t>
    </r>
  </si>
  <si>
    <r>
      <rPr>
        <b/>
        <sz val="11"/>
        <color indexed="8"/>
        <rFont val="Times New Roman"/>
        <family val="1"/>
        <charset val="204"/>
      </rPr>
      <t xml:space="preserve">Мероприятие 1.6.7. </t>
    </r>
    <r>
      <rPr>
        <sz val="11"/>
        <color indexed="8"/>
        <rFont val="Times New Roman"/>
        <family val="1"/>
        <charset val="204"/>
      </rPr>
      <t>Паспортизация дорог и улиц</t>
    </r>
  </si>
  <si>
    <r>
      <t xml:space="preserve">Контрольное событие программы № 6 </t>
    </r>
    <r>
      <rPr>
        <i/>
        <sz val="11"/>
        <color indexed="8"/>
        <rFont val="Times New Roman"/>
        <family val="1"/>
        <charset val="204"/>
      </rPr>
      <t>Закупка оборудования, подписание сторонами актов приема-передачи оборудования, подписание сторонами актов выполненных работ</t>
    </r>
  </si>
  <si>
    <r>
      <t xml:space="preserve">Контрольное событие программы № 7 </t>
    </r>
    <r>
      <rPr>
        <i/>
        <sz val="11"/>
        <color indexed="8"/>
        <rFont val="Times New Roman"/>
        <family val="1"/>
        <charset val="204"/>
      </rPr>
      <t>Проведение учений</t>
    </r>
  </si>
  <si>
    <r>
      <rPr>
        <b/>
        <i/>
        <sz val="11"/>
        <color rgb="FF000000"/>
        <rFont val="Times New Roman"/>
        <family val="1"/>
        <charset val="204"/>
      </rPr>
      <t>Контрольное событие 15</t>
    </r>
    <r>
      <rPr>
        <i/>
        <sz val="11"/>
        <color rgb="FF000000"/>
        <rFont val="Times New Roman"/>
        <family val="1"/>
        <charset val="204"/>
      </rPr>
      <t xml:space="preserve"> Годовой отчет исполнителя мероприятия о достигнутых результатах и проведенной работе</t>
    </r>
  </si>
  <si>
    <r>
      <rPr>
        <b/>
        <i/>
        <sz val="11"/>
        <color rgb="FF000000"/>
        <rFont val="Times New Roman"/>
        <family val="1"/>
        <charset val="204"/>
      </rPr>
      <t>Контрольное событие 16</t>
    </r>
    <r>
      <rPr>
        <i/>
        <sz val="11"/>
        <color rgb="FF000000"/>
        <rFont val="Times New Roman"/>
        <family val="1"/>
        <charset val="204"/>
      </rPr>
      <t xml:space="preserve"> Годовой отчет исполнителя мероприятия о достигнутых результатах и проведенной работе</t>
    </r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</si>
</sst>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0\ _₽_-;\-* #,##0.00\ _₽_-;_-* &quot;-&quot;??\ _₽_-;_-@_-"/>
    <numFmt numFmtId="165" formatCode="#,##0.00_р_."/>
    <numFmt numFmtId="166" formatCode="#,##0.00\ _₽"/>
    <numFmt numFmtId="167" formatCode="#,##0.000"/>
  </numFmts>
  <fonts count="39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 tint="4.9989318521683403E-2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Arial Cyr"/>
    </font>
    <font>
      <b/>
      <i/>
      <sz val="11"/>
      <color theme="1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theme="1" tint="4.9989318521683403E-2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theme="1"/>
      <name val="TimesNewRomanPSMT"/>
    </font>
    <font>
      <b/>
      <sz val="11"/>
      <color theme="1"/>
      <name val="TimesNewRomanPSMT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48">
    <xf numFmtId="0" fontId="0" fillId="0" borderId="0" xfId="0"/>
    <xf numFmtId="49" fontId="0" fillId="0" borderId="0" xfId="0" applyNumberFormat="1"/>
    <xf numFmtId="2" fontId="0" fillId="0" borderId="0" xfId="0" applyNumberFormat="1"/>
    <xf numFmtId="0" fontId="2" fillId="0" borderId="1" xfId="0" applyFont="1" applyBorder="1" applyAlignment="1">
      <alignment horizontal="center"/>
    </xf>
    <xf numFmtId="0" fontId="0" fillId="0" borderId="0" xfId="0" applyFill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0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7" fillId="0" borderId="0" xfId="0" applyFont="1"/>
    <xf numFmtId="0" fontId="13" fillId="0" borderId="0" xfId="0" applyFont="1"/>
    <xf numFmtId="0" fontId="3" fillId="0" borderId="0" xfId="0" applyFont="1"/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2" fontId="1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2" fontId="0" fillId="0" borderId="0" xfId="0" applyNumberFormat="1" applyAlignment="1">
      <alignment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7" borderId="0" xfId="0" applyFill="1"/>
    <xf numFmtId="0" fontId="0" fillId="0" borderId="1" xfId="0" applyBorder="1"/>
    <xf numFmtId="0" fontId="13" fillId="0" borderId="1" xfId="0" applyFont="1" applyFill="1" applyBorder="1" applyAlignment="1">
      <alignment horizontal="center" vertical="center" wrapText="1" shrinkToFit="1"/>
    </xf>
    <xf numFmtId="49" fontId="24" fillId="2" borderId="1" xfId="0" applyNumberFormat="1" applyFont="1" applyFill="1" applyBorder="1" applyAlignment="1">
      <alignment horizontal="center" vertical="center"/>
    </xf>
    <xf numFmtId="49" fontId="24" fillId="2" borderId="2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0" fontId="15" fillId="2" borderId="1" xfId="0" applyFont="1" applyFill="1" applyBorder="1"/>
    <xf numFmtId="0" fontId="15" fillId="2" borderId="3" xfId="0" applyFont="1" applyFill="1" applyBorder="1"/>
    <xf numFmtId="49" fontId="20" fillId="2" borderId="11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20" fillId="2" borderId="3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49" fontId="25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/>
    </xf>
    <xf numFmtId="49" fontId="0" fillId="2" borderId="0" xfId="0" applyNumberFormat="1" applyFill="1"/>
    <xf numFmtId="49" fontId="0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49" fontId="0" fillId="2" borderId="1" xfId="0" applyNumberFormat="1" applyFont="1" applyFill="1" applyBorder="1"/>
    <xf numFmtId="49" fontId="0" fillId="2" borderId="1" xfId="0" applyNumberFormat="1" applyFill="1" applyBorder="1" applyAlignment="1">
      <alignment horizontal="center" vertical="center"/>
    </xf>
    <xf numFmtId="49" fontId="7" fillId="2" borderId="0" xfId="0" applyNumberFormat="1" applyFont="1" applyFill="1" applyBorder="1"/>
    <xf numFmtId="0" fontId="7" fillId="2" borderId="0" xfId="0" applyFont="1" applyFill="1" applyBorder="1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wrapText="1"/>
    </xf>
    <xf numFmtId="0" fontId="23" fillId="2" borderId="0" xfId="0" applyFont="1" applyFill="1" applyBorder="1"/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 wrapText="1"/>
    </xf>
    <xf numFmtId="14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14" fontId="15" fillId="2" borderId="1" xfId="0" applyNumberFormat="1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2" fontId="0" fillId="2" borderId="1" xfId="0" applyNumberFormat="1" applyFont="1" applyFill="1" applyBorder="1" applyAlignment="1">
      <alignment horizontal="center" vertical="center"/>
    </xf>
    <xf numFmtId="2" fontId="18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1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4" fontId="0" fillId="2" borderId="0" xfId="0" applyNumberFormat="1" applyFill="1"/>
    <xf numFmtId="4" fontId="0" fillId="0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/>
    <xf numFmtId="0" fontId="24" fillId="0" borderId="1" xfId="0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0" fillId="0" borderId="1" xfId="0" applyFill="1" applyBorder="1"/>
    <xf numFmtId="49" fontId="0" fillId="0" borderId="1" xfId="0" applyNumberFormat="1" applyFill="1" applyBorder="1"/>
    <xf numFmtId="0" fontId="24" fillId="0" borderId="4" xfId="0" applyFont="1" applyFill="1" applyBorder="1" applyAlignment="1">
      <alignment horizontal="center" vertical="top" wrapText="1"/>
    </xf>
    <xf numFmtId="49" fontId="24" fillId="0" borderId="1" xfId="0" applyNumberFormat="1" applyFont="1" applyFill="1" applyBorder="1" applyAlignment="1">
      <alignment horizontal="center" vertical="top"/>
    </xf>
    <xf numFmtId="0" fontId="24" fillId="0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 shrinkToFit="1"/>
    </xf>
    <xf numFmtId="49" fontId="13" fillId="0" borderId="0" xfId="0" applyNumberFormat="1" applyFont="1" applyFill="1"/>
    <xf numFmtId="0" fontId="13" fillId="0" borderId="0" xfId="0" applyFont="1" applyFill="1"/>
    <xf numFmtId="49" fontId="13" fillId="0" borderId="1" xfId="0" applyNumberFormat="1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 shrinkToFit="1"/>
    </xf>
    <xf numFmtId="0" fontId="21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4" fontId="22" fillId="0" borderId="1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14" fillId="0" borderId="0" xfId="0" applyFont="1" applyFill="1"/>
    <xf numFmtId="0" fontId="21" fillId="0" borderId="3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0" xfId="0" applyFill="1" applyBorder="1"/>
    <xf numFmtId="49" fontId="1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wrapText="1"/>
    </xf>
    <xf numFmtId="49" fontId="0" fillId="0" borderId="0" xfId="0" applyNumberFormat="1" applyFill="1"/>
    <xf numFmtId="166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/>
    <xf numFmtId="0" fontId="6" fillId="0" borderId="1" xfId="0" applyFont="1" applyBorder="1" applyAlignment="1">
      <alignment horizontal="left" vertical="center" wrapText="1"/>
    </xf>
    <xf numFmtId="14" fontId="7" fillId="0" borderId="11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2" fontId="26" fillId="2" borderId="1" xfId="0" applyNumberFormat="1" applyFont="1" applyFill="1" applyBorder="1" applyAlignment="1">
      <alignment horizontal="center" vertical="center"/>
    </xf>
    <xf numFmtId="49" fontId="26" fillId="2" borderId="2" xfId="0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15" fillId="0" borderId="1" xfId="0" applyFont="1" applyBorder="1"/>
    <xf numFmtId="0" fontId="19" fillId="2" borderId="2" xfId="0" applyFont="1" applyFill="1" applyBorder="1" applyAlignment="1">
      <alignment horizontal="left" vertical="center" wrapText="1"/>
    </xf>
    <xf numFmtId="0" fontId="26" fillId="2" borderId="2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49" fontId="26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4" fontId="15" fillId="0" borderId="13" xfId="0" applyNumberFormat="1" applyFont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 wrapText="1"/>
    </xf>
    <xf numFmtId="165" fontId="15" fillId="0" borderId="13" xfId="0" applyNumberFormat="1" applyFont="1" applyBorder="1" applyAlignment="1" applyProtection="1">
      <alignment horizontal="center" vertical="center" wrapText="1"/>
    </xf>
    <xf numFmtId="165" fontId="7" fillId="2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" fontId="7" fillId="2" borderId="0" xfId="0" applyNumberFormat="1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center"/>
    </xf>
    <xf numFmtId="0" fontId="7" fillId="0" borderId="1" xfId="0" applyFont="1" applyFill="1" applyBorder="1"/>
    <xf numFmtId="166" fontId="7" fillId="0" borderId="1" xfId="0" applyNumberFormat="1" applyFont="1" applyFill="1" applyBorder="1" applyAlignment="1">
      <alignment horizontal="center" vertical="center"/>
    </xf>
    <xf numFmtId="166" fontId="7" fillId="0" borderId="2" xfId="0" applyNumberFormat="1" applyFont="1" applyFill="1" applyBorder="1" applyAlignment="1">
      <alignment horizontal="center" vertical="center"/>
    </xf>
    <xf numFmtId="166" fontId="6" fillId="0" borderId="0" xfId="0" applyNumberFormat="1" applyFont="1" applyFill="1" applyAlignment="1">
      <alignment horizontal="center" vertical="center"/>
    </xf>
    <xf numFmtId="4" fontId="29" fillId="0" borderId="13" xfId="0" applyNumberFormat="1" applyFont="1" applyBorder="1" applyAlignment="1" applyProtection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/>
    </xf>
    <xf numFmtId="2" fontId="14" fillId="0" borderId="1" xfId="0" applyNumberFormat="1" applyFont="1" applyFill="1" applyBorder="1" applyAlignment="1">
      <alignment horizontal="center" vertical="center"/>
    </xf>
    <xf numFmtId="43" fontId="10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2" fontId="0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 wrapText="1"/>
    </xf>
    <xf numFmtId="166" fontId="6" fillId="2" borderId="4" xfId="0" applyNumberFormat="1" applyFont="1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wrapText="1"/>
    </xf>
    <xf numFmtId="4" fontId="7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14" fontId="7" fillId="0" borderId="1" xfId="0" applyNumberFormat="1" applyFont="1" applyFill="1" applyBorder="1" applyAlignment="1">
      <alignment horizontal="center" vertical="center" wrapText="1" shrinkToFit="1"/>
    </xf>
    <xf numFmtId="4" fontId="7" fillId="0" borderId="1" xfId="0" applyNumberFormat="1" applyFont="1" applyFill="1" applyBorder="1" applyAlignment="1">
      <alignment horizontal="center" vertical="center" wrapText="1" shrinkToFit="1"/>
    </xf>
    <xf numFmtId="2" fontId="7" fillId="0" borderId="1" xfId="0" applyNumberFormat="1" applyFont="1" applyFill="1" applyBorder="1" applyAlignment="1">
      <alignment horizontal="center" vertical="center" wrapText="1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top" wrapText="1" shrinkToFit="1"/>
    </xf>
    <xf numFmtId="4" fontId="7" fillId="0" borderId="1" xfId="1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top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49" fontId="7" fillId="0" borderId="1" xfId="0" applyNumberFormat="1" applyFont="1" applyFill="1" applyBorder="1" applyAlignment="1">
      <alignment horizontal="center" vertical="center" wrapText="1" shrinkToFit="1"/>
    </xf>
    <xf numFmtId="4" fontId="6" fillId="0" borderId="1" xfId="0" applyNumberFormat="1" applyFont="1" applyFill="1" applyBorder="1" applyAlignment="1">
      <alignment horizontal="center" vertical="center" wrapText="1" shrinkToFit="1"/>
    </xf>
    <xf numFmtId="166" fontId="6" fillId="0" borderId="1" xfId="0" applyNumberFormat="1" applyFont="1" applyFill="1" applyBorder="1" applyAlignment="1">
      <alignment horizontal="center" vertical="center" wrapText="1" shrinkToFit="1"/>
    </xf>
    <xf numFmtId="2" fontId="6" fillId="0" borderId="1" xfId="0" applyNumberFormat="1" applyFont="1" applyFill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28" fillId="0" borderId="1" xfId="0" applyFont="1" applyFill="1" applyBorder="1" applyAlignment="1">
      <alignment horizontal="center" vertical="top" wrapText="1" shrinkToFit="1"/>
    </xf>
    <xf numFmtId="43" fontId="7" fillId="0" borderId="1" xfId="1" applyFont="1" applyFill="1" applyBorder="1" applyAlignment="1">
      <alignment horizontal="center" vertical="center" wrapText="1" shrinkToFit="1"/>
    </xf>
    <xf numFmtId="43" fontId="6" fillId="0" borderId="1" xfId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0" fontId="33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14" fontId="32" fillId="0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4" fontId="15" fillId="2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4" fontId="32" fillId="0" borderId="1" xfId="0" applyNumberFormat="1" applyFont="1" applyFill="1" applyBorder="1" applyAlignment="1">
      <alignment horizontal="center" vertical="center"/>
    </xf>
    <xf numFmtId="4" fontId="34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top" wrapText="1"/>
    </xf>
    <xf numFmtId="0" fontId="15" fillId="0" borderId="2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center" wrapText="1"/>
    </xf>
    <xf numFmtId="14" fontId="15" fillId="0" borderId="3" xfId="0" applyNumberFormat="1" applyFont="1" applyFill="1" applyBorder="1" applyAlignment="1">
      <alignment horizontal="center" vertical="center" wrapText="1"/>
    </xf>
    <xf numFmtId="4" fontId="34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top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top" wrapText="1"/>
    </xf>
    <xf numFmtId="2" fontId="26" fillId="2" borderId="1" xfId="1" applyNumberFormat="1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center" wrapText="1"/>
    </xf>
    <xf numFmtId="0" fontId="26" fillId="2" borderId="3" xfId="0" applyFont="1" applyFill="1" applyBorder="1" applyAlignment="1">
      <alignment horizontal="center" vertical="center" wrapText="1"/>
    </xf>
    <xf numFmtId="2" fontId="15" fillId="2" borderId="1" xfId="0" applyNumberFormat="1" applyFont="1" applyFill="1" applyBorder="1" applyAlignment="1">
      <alignment horizontal="center" vertical="center"/>
    </xf>
    <xf numFmtId="0" fontId="35" fillId="2" borderId="1" xfId="0" applyFont="1" applyFill="1" applyBorder="1" applyAlignment="1">
      <alignment horizontal="center" vertical="top" wrapText="1"/>
    </xf>
    <xf numFmtId="0" fontId="19" fillId="2" borderId="2" xfId="0" applyFont="1" applyFill="1" applyBorder="1" applyAlignment="1">
      <alignment horizontal="center" vertical="center" wrapText="1"/>
    </xf>
    <xf numFmtId="2" fontId="15" fillId="2" borderId="1" xfId="1" applyNumberFormat="1" applyFont="1" applyFill="1" applyBorder="1" applyAlignment="1">
      <alignment horizontal="center" vertical="center"/>
    </xf>
    <xf numFmtId="0" fontId="19" fillId="2" borderId="10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26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2" fontId="26" fillId="2" borderId="11" xfId="0" applyNumberFormat="1" applyFont="1" applyFill="1" applyBorder="1" applyAlignment="1">
      <alignment horizontal="center" vertical="center"/>
    </xf>
    <xf numFmtId="2" fontId="26" fillId="2" borderId="1" xfId="0" applyNumberFormat="1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vertical="center" wrapText="1"/>
    </xf>
    <xf numFmtId="4" fontId="15" fillId="2" borderId="1" xfId="1" applyNumberFormat="1" applyFont="1" applyFill="1" applyBorder="1" applyAlignment="1">
      <alignment horizontal="center" vertical="center"/>
    </xf>
    <xf numFmtId="4" fontId="26" fillId="2" borderId="1" xfId="0" applyNumberFormat="1" applyFont="1" applyFill="1" applyBorder="1" applyAlignment="1">
      <alignment horizontal="center" vertical="center"/>
    </xf>
    <xf numFmtId="4" fontId="15" fillId="0" borderId="1" xfId="1" applyNumberFormat="1" applyFont="1" applyFill="1" applyBorder="1" applyAlignment="1">
      <alignment horizontal="center" vertical="center"/>
    </xf>
    <xf numFmtId="165" fontId="15" fillId="2" borderId="1" xfId="1" applyNumberFormat="1" applyFont="1" applyFill="1" applyBorder="1" applyAlignment="1">
      <alignment horizontal="center" vertical="center"/>
    </xf>
    <xf numFmtId="4" fontId="15" fillId="0" borderId="1" xfId="0" applyNumberFormat="1" applyFont="1" applyBorder="1" applyAlignment="1">
      <alignment horizontal="center" vertical="center"/>
    </xf>
    <xf numFmtId="43" fontId="15" fillId="2" borderId="1" xfId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top" wrapText="1"/>
    </xf>
    <xf numFmtId="2" fontId="15" fillId="2" borderId="3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37" fillId="2" borderId="11" xfId="0" applyNumberFormat="1" applyFont="1" applyFill="1" applyBorder="1" applyAlignment="1">
      <alignment horizontal="center" vertical="center" wrapText="1"/>
    </xf>
    <xf numFmtId="0" fontId="28" fillId="2" borderId="1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top" wrapText="1"/>
    </xf>
    <xf numFmtId="4" fontId="7" fillId="2" borderId="2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vertical="center"/>
    </xf>
    <xf numFmtId="0" fontId="28" fillId="2" borderId="1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14" fontId="7" fillId="2" borderId="3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vertical="center"/>
    </xf>
    <xf numFmtId="4" fontId="6" fillId="2" borderId="11" xfId="0" applyNumberFormat="1" applyFont="1" applyFill="1" applyBorder="1" applyAlignment="1">
      <alignment horizontal="center" vertical="center"/>
    </xf>
    <xf numFmtId="4" fontId="38" fillId="2" borderId="11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/>
    <xf numFmtId="0" fontId="6" fillId="2" borderId="2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horizontal="center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/>
    </xf>
    <xf numFmtId="165" fontId="6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26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top" wrapText="1"/>
    </xf>
    <xf numFmtId="14" fontId="26" fillId="0" borderId="1" xfId="0" applyNumberFormat="1" applyFont="1" applyFill="1" applyBorder="1" applyAlignment="1">
      <alignment horizontal="center" vertical="top"/>
    </xf>
    <xf numFmtId="165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Border="1" applyAlignment="1">
      <alignment horizontal="center" vertical="top"/>
    </xf>
    <xf numFmtId="4" fontId="26" fillId="0" borderId="1" xfId="0" applyNumberFormat="1" applyFont="1" applyBorder="1" applyAlignment="1">
      <alignment horizontal="center" vertical="top"/>
    </xf>
    <xf numFmtId="0" fontId="36" fillId="0" borderId="1" xfId="0" applyFont="1" applyFill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/>
    </xf>
    <xf numFmtId="165" fontId="26" fillId="0" borderId="1" xfId="0" applyNumberFormat="1" applyFont="1" applyBorder="1" applyAlignment="1">
      <alignment horizontal="center" vertical="top"/>
    </xf>
    <xf numFmtId="4" fontId="15" fillId="0" borderId="1" xfId="0" applyNumberFormat="1" applyFont="1" applyBorder="1" applyAlignment="1">
      <alignment horizontal="center" vertical="top" wrapText="1"/>
    </xf>
    <xf numFmtId="0" fontId="0" fillId="0" borderId="1" xfId="0" applyFont="1" applyFill="1" applyBorder="1"/>
    <xf numFmtId="49" fontId="26" fillId="2" borderId="3" xfId="0" applyNumberFormat="1" applyFont="1" applyFill="1" applyBorder="1" applyAlignment="1">
      <alignment horizontal="center" vertical="center"/>
    </xf>
    <xf numFmtId="49" fontId="26" fillId="2" borderId="10" xfId="0" applyNumberFormat="1" applyFont="1" applyFill="1" applyBorder="1" applyAlignment="1">
      <alignment horizontal="center" vertical="center"/>
    </xf>
    <xf numFmtId="49" fontId="26" fillId="2" borderId="11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left" vertical="center" wrapText="1"/>
    </xf>
    <xf numFmtId="0" fontId="26" fillId="2" borderId="10" xfId="0" applyFont="1" applyFill="1" applyBorder="1" applyAlignment="1">
      <alignment horizontal="left" vertical="center" wrapText="1"/>
    </xf>
    <xf numFmtId="0" fontId="26" fillId="2" borderId="11" xfId="0" applyFont="1" applyFill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top"/>
    </xf>
    <xf numFmtId="0" fontId="19" fillId="3" borderId="6" xfId="0" applyFont="1" applyFill="1" applyBorder="1" applyAlignment="1">
      <alignment horizontal="center" vertical="top"/>
    </xf>
    <xf numFmtId="0" fontId="19" fillId="3" borderId="4" xfId="0" applyFont="1" applyFill="1" applyBorder="1" applyAlignment="1">
      <alignment horizontal="center" vertical="top"/>
    </xf>
    <xf numFmtId="0" fontId="26" fillId="0" borderId="2" xfId="0" applyFont="1" applyFill="1" applyBorder="1" applyAlignment="1">
      <alignment horizontal="center" vertical="top"/>
    </xf>
    <xf numFmtId="0" fontId="26" fillId="0" borderId="6" xfId="0" applyFont="1" applyFill="1" applyBorder="1" applyAlignment="1">
      <alignment horizontal="center" vertical="top"/>
    </xf>
    <xf numFmtId="0" fontId="26" fillId="0" borderId="4" xfId="0" applyFont="1" applyFill="1" applyBorder="1" applyAlignment="1">
      <alignment horizontal="center" vertical="top"/>
    </xf>
    <xf numFmtId="49" fontId="19" fillId="3" borderId="2" xfId="0" applyNumberFormat="1" applyFont="1" applyFill="1" applyBorder="1" applyAlignment="1">
      <alignment horizontal="center" vertical="center"/>
    </xf>
    <xf numFmtId="49" fontId="19" fillId="3" borderId="6" xfId="0" applyNumberFormat="1" applyFont="1" applyFill="1" applyBorder="1" applyAlignment="1">
      <alignment horizontal="center" vertical="center"/>
    </xf>
    <xf numFmtId="49" fontId="19" fillId="3" borderId="4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6" fillId="6" borderId="2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 wrapText="1"/>
    </xf>
    <xf numFmtId="49" fontId="24" fillId="2" borderId="3" xfId="0" applyNumberFormat="1" applyFont="1" applyFill="1" applyBorder="1" applyAlignment="1">
      <alignment horizontal="center" vertical="center"/>
    </xf>
    <xf numFmtId="49" fontId="24" fillId="2" borderId="10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top" wrapText="1"/>
    </xf>
    <xf numFmtId="0" fontId="10" fillId="2" borderId="11" xfId="0" applyFont="1" applyFill="1" applyBorder="1" applyAlignment="1">
      <alignment horizontal="center" vertical="top" wrapText="1"/>
    </xf>
    <xf numFmtId="0" fontId="10" fillId="2" borderId="1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0" fillId="3" borderId="6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49" fontId="19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/>
    <xf numFmtId="0" fontId="7" fillId="2" borderId="2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12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/>
    <xf numFmtId="0" fontId="19" fillId="2" borderId="3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49" fontId="6" fillId="6" borderId="1" xfId="0" applyNumberFormat="1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0" fontId="19" fillId="3" borderId="6" xfId="0" applyFont="1" applyFill="1" applyBorder="1" applyAlignment="1">
      <alignment horizontal="center"/>
    </xf>
    <xf numFmtId="0" fontId="6" fillId="0" borderId="12" xfId="0" applyFont="1" applyBorder="1" applyAlignment="1"/>
    <xf numFmtId="49" fontId="24" fillId="2" borderId="11" xfId="0" applyNumberFormat="1" applyFont="1" applyFill="1" applyBorder="1" applyAlignment="1">
      <alignment horizontal="center" vertical="center"/>
    </xf>
    <xf numFmtId="0" fontId="26" fillId="2" borderId="3" xfId="0" applyFont="1" applyFill="1" applyBorder="1" applyAlignment="1">
      <alignment horizontal="center" vertical="top" wrapText="1"/>
    </xf>
    <xf numFmtId="0" fontId="26" fillId="2" borderId="11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49" fontId="24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top" wrapText="1"/>
    </xf>
    <xf numFmtId="49" fontId="6" fillId="3" borderId="2" xfId="0" applyNumberFormat="1" applyFont="1" applyFill="1" applyBorder="1" applyAlignment="1">
      <alignment horizontal="center" vertical="center" wrapText="1" shrinkToFit="1"/>
    </xf>
    <xf numFmtId="49" fontId="6" fillId="3" borderId="6" xfId="0" applyNumberFormat="1" applyFont="1" applyFill="1" applyBorder="1" applyAlignment="1">
      <alignment horizontal="center" vertical="center" wrapText="1" shrinkToFit="1"/>
    </xf>
    <xf numFmtId="49" fontId="6" fillId="3" borderId="4" xfId="0" applyNumberFormat="1" applyFont="1" applyFill="1" applyBorder="1" applyAlignment="1">
      <alignment horizontal="center" vertical="center" wrapText="1" shrinkToFit="1"/>
    </xf>
    <xf numFmtId="0" fontId="6" fillId="3" borderId="9" xfId="0" applyFont="1" applyFill="1" applyBorder="1" applyAlignment="1"/>
    <xf numFmtId="0" fontId="6" fillId="5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 shrinkToFit="1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9" fontId="6" fillId="6" borderId="1" xfId="0" applyNumberFormat="1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" fillId="2" borderId="0" xfId="0" applyFont="1" applyFill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horizontal="center" vertical="center"/>
    </xf>
    <xf numFmtId="49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/>
    <xf numFmtId="0" fontId="6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top" wrapText="1"/>
    </xf>
    <xf numFmtId="0" fontId="10" fillId="2" borderId="1" xfId="0" applyFont="1" applyFill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D687"/>
  <sheetViews>
    <sheetView tabSelected="1" zoomScale="85" zoomScaleNormal="85" workbookViewId="0">
      <pane xSplit="7" ySplit="4" topLeftCell="H650" activePane="bottomRight" state="frozen"/>
      <selection pane="topRight" activeCell="H1" sqref="H1"/>
      <selection pane="bottomLeft" activeCell="A8" sqref="A8"/>
      <selection pane="bottomRight" activeCell="D695" sqref="D695"/>
    </sheetView>
  </sheetViews>
  <sheetFormatPr defaultRowHeight="15"/>
  <cols>
    <col min="1" max="1" width="7.7109375" style="12" customWidth="1"/>
    <col min="2" max="2" width="45" customWidth="1"/>
    <col min="3" max="3" width="10.28515625" style="12" customWidth="1"/>
    <col min="4" max="4" width="17.28515625" style="12" customWidth="1"/>
    <col min="5" max="5" width="12.5703125" style="12" customWidth="1"/>
    <col min="6" max="6" width="13.5703125" style="12" customWidth="1"/>
    <col min="7" max="7" width="16.5703125" style="16" customWidth="1"/>
    <col min="8" max="8" width="17.85546875" style="16" customWidth="1"/>
    <col min="9" max="9" width="16.42578125" style="16" customWidth="1"/>
    <col min="10" max="10" width="16.42578125" style="12" customWidth="1"/>
    <col min="11" max="11" width="15.85546875" style="12" customWidth="1"/>
    <col min="12" max="12" width="15" style="12" customWidth="1"/>
    <col min="13" max="13" width="15.140625" customWidth="1"/>
  </cols>
  <sheetData>
    <row r="1" spans="1:12" ht="21.75" customHeight="1">
      <c r="A1" s="354" t="s">
        <v>840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</row>
    <row r="2" spans="1:12" s="5" customFormat="1" ht="12" customHeight="1">
      <c r="A2" s="435" t="s">
        <v>841</v>
      </c>
      <c r="B2" s="435"/>
      <c r="C2" s="435"/>
      <c r="D2" s="435"/>
      <c r="E2" s="13"/>
      <c r="F2" s="13"/>
      <c r="G2" s="14"/>
      <c r="H2" s="14"/>
      <c r="I2" s="14"/>
      <c r="J2" s="13"/>
      <c r="K2" s="15"/>
      <c r="L2" s="15"/>
    </row>
    <row r="3" spans="1:12" s="4" customFormat="1" ht="56.25" customHeight="1">
      <c r="A3" s="436" t="s">
        <v>0</v>
      </c>
      <c r="B3" s="427" t="s">
        <v>1</v>
      </c>
      <c r="C3" s="427" t="s">
        <v>5</v>
      </c>
      <c r="D3" s="427" t="s">
        <v>4</v>
      </c>
      <c r="E3" s="427" t="s">
        <v>6</v>
      </c>
      <c r="F3" s="427" t="s">
        <v>7</v>
      </c>
      <c r="G3" s="427" t="s">
        <v>9</v>
      </c>
      <c r="H3" s="427"/>
      <c r="I3" s="427" t="s">
        <v>10</v>
      </c>
      <c r="J3" s="427"/>
      <c r="K3" s="427" t="s">
        <v>11</v>
      </c>
      <c r="L3" s="427"/>
    </row>
    <row r="4" spans="1:12" s="4" customFormat="1" ht="59.25" customHeight="1">
      <c r="A4" s="437"/>
      <c r="B4" s="427"/>
      <c r="C4" s="427"/>
      <c r="D4" s="427"/>
      <c r="E4" s="427"/>
      <c r="F4" s="427"/>
      <c r="G4" s="17" t="s">
        <v>2</v>
      </c>
      <c r="H4" s="17" t="s">
        <v>842</v>
      </c>
      <c r="I4" s="17" t="s">
        <v>2</v>
      </c>
      <c r="J4" s="139" t="s">
        <v>842</v>
      </c>
      <c r="K4" s="8" t="s">
        <v>2</v>
      </c>
      <c r="L4" s="139" t="s">
        <v>842</v>
      </c>
    </row>
    <row r="5" spans="1:12">
      <c r="A5" s="6">
        <v>1</v>
      </c>
      <c r="B5" s="3">
        <v>2</v>
      </c>
      <c r="C5" s="6"/>
      <c r="D5" s="6">
        <v>3</v>
      </c>
      <c r="E5" s="6"/>
      <c r="F5" s="6"/>
      <c r="G5" s="6">
        <v>4</v>
      </c>
      <c r="H5" s="6">
        <v>5</v>
      </c>
      <c r="I5" s="6">
        <v>6</v>
      </c>
      <c r="J5" s="6">
        <v>7</v>
      </c>
      <c r="K5" s="6">
        <v>8</v>
      </c>
      <c r="L5" s="6">
        <v>9</v>
      </c>
    </row>
    <row r="6" spans="1:12">
      <c r="A6" s="439" t="s">
        <v>201</v>
      </c>
      <c r="B6" s="440"/>
      <c r="C6" s="440"/>
      <c r="D6" s="440"/>
      <c r="E6" s="440"/>
      <c r="F6" s="440"/>
      <c r="G6" s="440"/>
      <c r="H6" s="440"/>
      <c r="I6" s="440"/>
      <c r="J6" s="440"/>
      <c r="K6" s="440"/>
      <c r="L6" s="440"/>
    </row>
    <row r="7" spans="1:12">
      <c r="A7" s="441" t="s">
        <v>290</v>
      </c>
      <c r="B7" s="441"/>
      <c r="C7" s="441"/>
      <c r="D7" s="441"/>
      <c r="E7" s="441"/>
      <c r="F7" s="441"/>
      <c r="G7" s="441"/>
      <c r="H7" s="441"/>
      <c r="I7" s="441"/>
      <c r="J7" s="441"/>
      <c r="K7" s="441"/>
      <c r="L7" s="441"/>
    </row>
    <row r="8" spans="1:12" s="5" customFormat="1">
      <c r="A8" s="428" t="s">
        <v>202</v>
      </c>
      <c r="B8" s="428"/>
      <c r="C8" s="428"/>
      <c r="D8" s="428"/>
      <c r="E8" s="428"/>
      <c r="F8" s="428"/>
      <c r="G8" s="428"/>
      <c r="H8" s="428"/>
      <c r="I8" s="428"/>
      <c r="J8" s="428"/>
      <c r="K8" s="428"/>
      <c r="L8" s="428"/>
    </row>
    <row r="9" spans="1:12" s="5" customFormat="1" ht="67.5">
      <c r="A9" s="53" t="s">
        <v>3</v>
      </c>
      <c r="B9" s="54" t="s">
        <v>270</v>
      </c>
      <c r="C9" s="55"/>
      <c r="D9" s="56" t="s">
        <v>64</v>
      </c>
      <c r="E9" s="57">
        <v>42370</v>
      </c>
      <c r="F9" s="57">
        <v>43465</v>
      </c>
      <c r="G9" s="55" t="s">
        <v>65</v>
      </c>
      <c r="H9" s="55" t="s">
        <v>65</v>
      </c>
      <c r="I9" s="55" t="s">
        <v>65</v>
      </c>
      <c r="J9" s="55" t="s">
        <v>65</v>
      </c>
      <c r="K9" s="55" t="s">
        <v>65</v>
      </c>
      <c r="L9" s="55" t="s">
        <v>65</v>
      </c>
    </row>
    <row r="10" spans="1:12" s="5" customFormat="1" ht="67.5">
      <c r="A10" s="53" t="s">
        <v>66</v>
      </c>
      <c r="B10" s="58" t="s">
        <v>307</v>
      </c>
      <c r="C10" s="55"/>
      <c r="D10" s="56" t="s">
        <v>64</v>
      </c>
      <c r="E10" s="57">
        <v>42370</v>
      </c>
      <c r="F10" s="57">
        <v>43465</v>
      </c>
      <c r="G10" s="55" t="s">
        <v>65</v>
      </c>
      <c r="H10" s="55" t="s">
        <v>65</v>
      </c>
      <c r="I10" s="55" t="s">
        <v>65</v>
      </c>
      <c r="J10" s="55" t="s">
        <v>65</v>
      </c>
      <c r="K10" s="55" t="s">
        <v>65</v>
      </c>
      <c r="L10" s="55" t="s">
        <v>65</v>
      </c>
    </row>
    <row r="11" spans="1:12" s="5" customFormat="1" ht="90">
      <c r="A11" s="53" t="s">
        <v>67</v>
      </c>
      <c r="B11" s="58" t="s">
        <v>308</v>
      </c>
      <c r="C11" s="55"/>
      <c r="D11" s="56" t="s">
        <v>64</v>
      </c>
      <c r="E11" s="57">
        <v>42370</v>
      </c>
      <c r="F11" s="57">
        <v>43191</v>
      </c>
      <c r="G11" s="55" t="s">
        <v>65</v>
      </c>
      <c r="H11" s="55" t="s">
        <v>65</v>
      </c>
      <c r="I11" s="55" t="s">
        <v>65</v>
      </c>
      <c r="J11" s="55" t="s">
        <v>65</v>
      </c>
      <c r="K11" s="55" t="s">
        <v>65</v>
      </c>
      <c r="L11" s="55" t="s">
        <v>65</v>
      </c>
    </row>
    <row r="12" spans="1:12" s="5" customFormat="1" ht="67.5">
      <c r="A12" s="53"/>
      <c r="B12" s="58" t="s">
        <v>203</v>
      </c>
      <c r="C12" s="59">
        <v>0</v>
      </c>
      <c r="D12" s="56" t="s">
        <v>64</v>
      </c>
      <c r="E12" s="59" t="s">
        <v>68</v>
      </c>
      <c r="F12" s="57">
        <v>43465</v>
      </c>
      <c r="G12" s="55" t="s">
        <v>65</v>
      </c>
      <c r="H12" s="55" t="s">
        <v>65</v>
      </c>
      <c r="I12" s="55" t="s">
        <v>65</v>
      </c>
      <c r="J12" s="55" t="s">
        <v>65</v>
      </c>
      <c r="K12" s="55" t="s">
        <v>65</v>
      </c>
      <c r="L12" s="55" t="s">
        <v>65</v>
      </c>
    </row>
    <row r="13" spans="1:12" s="5" customFormat="1" ht="67.5">
      <c r="A13" s="53"/>
      <c r="B13" s="58" t="s">
        <v>204</v>
      </c>
      <c r="C13" s="59">
        <v>1</v>
      </c>
      <c r="D13" s="56" t="s">
        <v>64</v>
      </c>
      <c r="E13" s="59" t="s">
        <v>8</v>
      </c>
      <c r="F13" s="57">
        <v>43191</v>
      </c>
      <c r="G13" s="55" t="s">
        <v>65</v>
      </c>
      <c r="H13" s="55" t="s">
        <v>65</v>
      </c>
      <c r="I13" s="55" t="s">
        <v>65</v>
      </c>
      <c r="J13" s="55" t="s">
        <v>65</v>
      </c>
      <c r="K13" s="55" t="s">
        <v>65</v>
      </c>
      <c r="L13" s="55" t="s">
        <v>65</v>
      </c>
    </row>
    <row r="14" spans="1:12" s="5" customFormat="1" ht="67.5">
      <c r="A14" s="53"/>
      <c r="B14" s="58" t="s">
        <v>205</v>
      </c>
      <c r="C14" s="59">
        <v>1</v>
      </c>
      <c r="D14" s="56" t="s">
        <v>64</v>
      </c>
      <c r="E14" s="59" t="s">
        <v>8</v>
      </c>
      <c r="F14" s="60">
        <v>43465</v>
      </c>
      <c r="G14" s="55" t="s">
        <v>65</v>
      </c>
      <c r="H14" s="55" t="s">
        <v>65</v>
      </c>
      <c r="I14" s="55" t="s">
        <v>65</v>
      </c>
      <c r="J14" s="55" t="s">
        <v>65</v>
      </c>
      <c r="K14" s="55" t="s">
        <v>65</v>
      </c>
      <c r="L14" s="55" t="s">
        <v>65</v>
      </c>
    </row>
    <row r="15" spans="1:12" s="5" customFormat="1" ht="67.5">
      <c r="A15" s="53"/>
      <c r="B15" s="58" t="s">
        <v>206</v>
      </c>
      <c r="C15" s="59">
        <v>0</v>
      </c>
      <c r="D15" s="56" t="s">
        <v>64</v>
      </c>
      <c r="E15" s="59" t="s">
        <v>8</v>
      </c>
      <c r="F15" s="57">
        <v>43191</v>
      </c>
      <c r="G15" s="55" t="s">
        <v>65</v>
      </c>
      <c r="H15" s="55" t="s">
        <v>65</v>
      </c>
      <c r="I15" s="55" t="s">
        <v>65</v>
      </c>
      <c r="J15" s="55" t="s">
        <v>65</v>
      </c>
      <c r="K15" s="55" t="s">
        <v>65</v>
      </c>
      <c r="L15" s="55" t="s">
        <v>65</v>
      </c>
    </row>
    <row r="16" spans="1:12" s="5" customFormat="1" ht="90">
      <c r="A16" s="53" t="s">
        <v>12</v>
      </c>
      <c r="B16" s="54" t="s">
        <v>271</v>
      </c>
      <c r="C16" s="59"/>
      <c r="D16" s="56" t="s">
        <v>64</v>
      </c>
      <c r="E16" s="57">
        <v>42370</v>
      </c>
      <c r="F16" s="57">
        <v>43465</v>
      </c>
      <c r="G16" s="55" t="s">
        <v>65</v>
      </c>
      <c r="H16" s="55" t="s">
        <v>65</v>
      </c>
      <c r="I16" s="55" t="s">
        <v>65</v>
      </c>
      <c r="J16" s="55" t="s">
        <v>65</v>
      </c>
      <c r="K16" s="55" t="s">
        <v>65</v>
      </c>
      <c r="L16" s="55" t="s">
        <v>65</v>
      </c>
    </row>
    <row r="17" spans="1:12" s="5" customFormat="1" ht="75">
      <c r="A17" s="53" t="s">
        <v>69</v>
      </c>
      <c r="B17" s="58" t="s">
        <v>309</v>
      </c>
      <c r="C17" s="59"/>
      <c r="D17" s="56" t="s">
        <v>64</v>
      </c>
      <c r="E17" s="57">
        <v>42370</v>
      </c>
      <c r="F17" s="57">
        <v>43191</v>
      </c>
      <c r="G17" s="55" t="s">
        <v>65</v>
      </c>
      <c r="H17" s="55" t="s">
        <v>65</v>
      </c>
      <c r="I17" s="55" t="s">
        <v>65</v>
      </c>
      <c r="J17" s="55" t="s">
        <v>65</v>
      </c>
      <c r="K17" s="55" t="s">
        <v>65</v>
      </c>
      <c r="L17" s="55" t="s">
        <v>65</v>
      </c>
    </row>
    <row r="18" spans="1:12" s="5" customFormat="1" ht="79.5" customHeight="1">
      <c r="A18" s="53" t="s">
        <v>70</v>
      </c>
      <c r="B18" s="58" t="s">
        <v>310</v>
      </c>
      <c r="C18" s="59"/>
      <c r="D18" s="56" t="s">
        <v>64</v>
      </c>
      <c r="E18" s="57">
        <v>42370</v>
      </c>
      <c r="F18" s="57">
        <v>43465</v>
      </c>
      <c r="G18" s="55" t="s">
        <v>65</v>
      </c>
      <c r="H18" s="55" t="s">
        <v>65</v>
      </c>
      <c r="I18" s="55" t="s">
        <v>65</v>
      </c>
      <c r="J18" s="55" t="s">
        <v>65</v>
      </c>
      <c r="K18" s="55" t="s">
        <v>65</v>
      </c>
      <c r="L18" s="55" t="s">
        <v>65</v>
      </c>
    </row>
    <row r="19" spans="1:12" s="5" customFormat="1" ht="63" customHeight="1">
      <c r="A19" s="53"/>
      <c r="B19" s="58" t="s">
        <v>207</v>
      </c>
      <c r="C19" s="59">
        <v>0</v>
      </c>
      <c r="D19" s="56" t="s">
        <v>64</v>
      </c>
      <c r="E19" s="59" t="s">
        <v>8</v>
      </c>
      <c r="F19" s="57">
        <v>43374</v>
      </c>
      <c r="G19" s="55" t="s">
        <v>65</v>
      </c>
      <c r="H19" s="55" t="s">
        <v>65</v>
      </c>
      <c r="I19" s="55" t="s">
        <v>65</v>
      </c>
      <c r="J19" s="55" t="s">
        <v>65</v>
      </c>
      <c r="K19" s="55" t="s">
        <v>65</v>
      </c>
      <c r="L19" s="55" t="s">
        <v>65</v>
      </c>
    </row>
    <row r="20" spans="1:12" s="5" customFormat="1" ht="67.5">
      <c r="A20" s="53" t="s">
        <v>62</v>
      </c>
      <c r="B20" s="54" t="s">
        <v>272</v>
      </c>
      <c r="C20" s="59"/>
      <c r="D20" s="56" t="s">
        <v>64</v>
      </c>
      <c r="E20" s="57">
        <v>42370</v>
      </c>
      <c r="F20" s="57">
        <v>43465</v>
      </c>
      <c r="G20" s="55" t="s">
        <v>65</v>
      </c>
      <c r="H20" s="55" t="s">
        <v>65</v>
      </c>
      <c r="I20" s="55" t="s">
        <v>65</v>
      </c>
      <c r="J20" s="55" t="s">
        <v>65</v>
      </c>
      <c r="K20" s="55" t="s">
        <v>65</v>
      </c>
      <c r="L20" s="55" t="s">
        <v>65</v>
      </c>
    </row>
    <row r="21" spans="1:12" s="5" customFormat="1" ht="67.5">
      <c r="A21" s="53" t="s">
        <v>71</v>
      </c>
      <c r="B21" s="58" t="s">
        <v>311</v>
      </c>
      <c r="C21" s="59"/>
      <c r="D21" s="56" t="s">
        <v>64</v>
      </c>
      <c r="E21" s="57">
        <v>42370</v>
      </c>
      <c r="F21" s="57">
        <v>43465</v>
      </c>
      <c r="G21" s="55" t="s">
        <v>65</v>
      </c>
      <c r="H21" s="55" t="s">
        <v>65</v>
      </c>
      <c r="I21" s="55" t="s">
        <v>65</v>
      </c>
      <c r="J21" s="55" t="s">
        <v>65</v>
      </c>
      <c r="K21" s="55" t="s">
        <v>65</v>
      </c>
      <c r="L21" s="55" t="s">
        <v>65</v>
      </c>
    </row>
    <row r="22" spans="1:12" s="5" customFormat="1" ht="63.75" customHeight="1">
      <c r="A22" s="53" t="s">
        <v>72</v>
      </c>
      <c r="B22" s="58" t="s">
        <v>312</v>
      </c>
      <c r="C22" s="59"/>
      <c r="D22" s="56" t="s">
        <v>64</v>
      </c>
      <c r="E22" s="57">
        <v>42370</v>
      </c>
      <c r="F22" s="57">
        <v>43465</v>
      </c>
      <c r="G22" s="55" t="s">
        <v>65</v>
      </c>
      <c r="H22" s="55" t="s">
        <v>65</v>
      </c>
      <c r="I22" s="55" t="s">
        <v>65</v>
      </c>
      <c r="J22" s="55" t="s">
        <v>65</v>
      </c>
      <c r="K22" s="55" t="s">
        <v>65</v>
      </c>
      <c r="L22" s="55" t="s">
        <v>65</v>
      </c>
    </row>
    <row r="23" spans="1:12" s="5" customFormat="1" ht="67.5">
      <c r="A23" s="53" t="s">
        <v>73</v>
      </c>
      <c r="B23" s="58" t="s">
        <v>313</v>
      </c>
      <c r="C23" s="59"/>
      <c r="D23" s="56" t="s">
        <v>64</v>
      </c>
      <c r="E23" s="57">
        <v>42370</v>
      </c>
      <c r="F23" s="57">
        <v>43465</v>
      </c>
      <c r="G23" s="55" t="s">
        <v>65</v>
      </c>
      <c r="H23" s="55" t="s">
        <v>65</v>
      </c>
      <c r="I23" s="55" t="s">
        <v>65</v>
      </c>
      <c r="J23" s="55" t="s">
        <v>65</v>
      </c>
      <c r="K23" s="55" t="s">
        <v>65</v>
      </c>
      <c r="L23" s="55" t="s">
        <v>65</v>
      </c>
    </row>
    <row r="24" spans="1:12" s="5" customFormat="1" ht="67.5">
      <c r="A24" s="53"/>
      <c r="B24" s="58" t="s">
        <v>208</v>
      </c>
      <c r="C24" s="59">
        <v>1</v>
      </c>
      <c r="D24" s="56" t="s">
        <v>64</v>
      </c>
      <c r="E24" s="59" t="s">
        <v>8</v>
      </c>
      <c r="F24" s="61">
        <v>42522</v>
      </c>
      <c r="G24" s="55" t="s">
        <v>65</v>
      </c>
      <c r="H24" s="55" t="s">
        <v>65</v>
      </c>
      <c r="I24" s="55" t="s">
        <v>65</v>
      </c>
      <c r="J24" s="55" t="s">
        <v>65</v>
      </c>
      <c r="K24" s="55" t="s">
        <v>65</v>
      </c>
      <c r="L24" s="55" t="s">
        <v>65</v>
      </c>
    </row>
    <row r="25" spans="1:12" s="5" customFormat="1" ht="67.5">
      <c r="A25" s="53"/>
      <c r="B25" s="58" t="s">
        <v>209</v>
      </c>
      <c r="C25" s="59">
        <v>1</v>
      </c>
      <c r="D25" s="56" t="s">
        <v>64</v>
      </c>
      <c r="E25" s="59" t="s">
        <v>8</v>
      </c>
      <c r="F25" s="61">
        <v>42917</v>
      </c>
      <c r="G25" s="55" t="s">
        <v>65</v>
      </c>
      <c r="H25" s="55" t="s">
        <v>65</v>
      </c>
      <c r="I25" s="55" t="s">
        <v>65</v>
      </c>
      <c r="J25" s="55" t="s">
        <v>65</v>
      </c>
      <c r="K25" s="55" t="s">
        <v>65</v>
      </c>
      <c r="L25" s="55" t="s">
        <v>65</v>
      </c>
    </row>
    <row r="26" spans="1:12" s="5" customFormat="1" ht="67.5">
      <c r="A26" s="53"/>
      <c r="B26" s="58" t="s">
        <v>210</v>
      </c>
      <c r="C26" s="59">
        <v>1</v>
      </c>
      <c r="D26" s="56" t="s">
        <v>64</v>
      </c>
      <c r="E26" s="59" t="s">
        <v>8</v>
      </c>
      <c r="F26" s="61">
        <v>43282</v>
      </c>
      <c r="G26" s="55" t="s">
        <v>65</v>
      </c>
      <c r="H26" s="55" t="s">
        <v>65</v>
      </c>
      <c r="I26" s="55" t="s">
        <v>65</v>
      </c>
      <c r="J26" s="55" t="s">
        <v>65</v>
      </c>
      <c r="K26" s="55" t="s">
        <v>65</v>
      </c>
      <c r="L26" s="55" t="s">
        <v>65</v>
      </c>
    </row>
    <row r="27" spans="1:12" s="5" customFormat="1" ht="67.5">
      <c r="A27" s="53" t="s">
        <v>63</v>
      </c>
      <c r="B27" s="54" t="s">
        <v>273</v>
      </c>
      <c r="C27" s="59"/>
      <c r="D27" s="56" t="s">
        <v>64</v>
      </c>
      <c r="E27" s="57">
        <v>42370</v>
      </c>
      <c r="F27" s="57">
        <v>43465</v>
      </c>
      <c r="G27" s="55" t="s">
        <v>65</v>
      </c>
      <c r="H27" s="55" t="s">
        <v>65</v>
      </c>
      <c r="I27" s="55" t="s">
        <v>65</v>
      </c>
      <c r="J27" s="55" t="s">
        <v>65</v>
      </c>
      <c r="K27" s="55" t="s">
        <v>65</v>
      </c>
      <c r="L27" s="55" t="s">
        <v>65</v>
      </c>
    </row>
    <row r="28" spans="1:12" s="5" customFormat="1" ht="90">
      <c r="A28" s="53" t="s">
        <v>74</v>
      </c>
      <c r="B28" s="58" t="s">
        <v>314</v>
      </c>
      <c r="C28" s="59"/>
      <c r="D28" s="56" t="s">
        <v>64</v>
      </c>
      <c r="E28" s="57">
        <v>42370</v>
      </c>
      <c r="F28" s="57">
        <v>43465</v>
      </c>
      <c r="G28" s="55" t="s">
        <v>65</v>
      </c>
      <c r="H28" s="55" t="s">
        <v>65</v>
      </c>
      <c r="I28" s="55" t="s">
        <v>65</v>
      </c>
      <c r="J28" s="55" t="s">
        <v>65</v>
      </c>
      <c r="K28" s="55" t="s">
        <v>65</v>
      </c>
      <c r="L28" s="55" t="s">
        <v>65</v>
      </c>
    </row>
    <row r="29" spans="1:12" s="5" customFormat="1" ht="75">
      <c r="A29" s="53" t="s">
        <v>75</v>
      </c>
      <c r="B29" s="58" t="s">
        <v>315</v>
      </c>
      <c r="C29" s="59"/>
      <c r="D29" s="56" t="s">
        <v>64</v>
      </c>
      <c r="E29" s="57">
        <v>42370</v>
      </c>
      <c r="F29" s="57">
        <v>43465</v>
      </c>
      <c r="G29" s="55" t="s">
        <v>65</v>
      </c>
      <c r="H29" s="55" t="s">
        <v>65</v>
      </c>
      <c r="I29" s="55" t="s">
        <v>65</v>
      </c>
      <c r="J29" s="55" t="s">
        <v>65</v>
      </c>
      <c r="K29" s="55" t="s">
        <v>65</v>
      </c>
      <c r="L29" s="55" t="s">
        <v>65</v>
      </c>
    </row>
    <row r="30" spans="1:12" s="5" customFormat="1" ht="84" customHeight="1">
      <c r="A30" s="53"/>
      <c r="B30" s="58" t="s">
        <v>211</v>
      </c>
      <c r="C30" s="59">
        <v>1</v>
      </c>
      <c r="D30" s="56" t="s">
        <v>64</v>
      </c>
      <c r="E30" s="59" t="s">
        <v>8</v>
      </c>
      <c r="F30" s="57">
        <v>42461</v>
      </c>
      <c r="G30" s="55" t="s">
        <v>65</v>
      </c>
      <c r="H30" s="55" t="s">
        <v>65</v>
      </c>
      <c r="I30" s="55" t="s">
        <v>65</v>
      </c>
      <c r="J30" s="55" t="s">
        <v>65</v>
      </c>
      <c r="K30" s="55" t="s">
        <v>65</v>
      </c>
      <c r="L30" s="55" t="s">
        <v>65</v>
      </c>
    </row>
    <row r="31" spans="1:12" s="5" customFormat="1" ht="82.5" customHeight="1">
      <c r="A31" s="53"/>
      <c r="B31" s="58" t="s">
        <v>212</v>
      </c>
      <c r="C31" s="59">
        <v>1</v>
      </c>
      <c r="D31" s="56" t="s">
        <v>64</v>
      </c>
      <c r="E31" s="59" t="s">
        <v>8</v>
      </c>
      <c r="F31" s="57">
        <v>42826</v>
      </c>
      <c r="G31" s="55" t="s">
        <v>65</v>
      </c>
      <c r="H31" s="55" t="s">
        <v>65</v>
      </c>
      <c r="I31" s="55" t="s">
        <v>65</v>
      </c>
      <c r="J31" s="55" t="s">
        <v>65</v>
      </c>
      <c r="K31" s="55" t="s">
        <v>65</v>
      </c>
      <c r="L31" s="55" t="s">
        <v>65</v>
      </c>
    </row>
    <row r="32" spans="1:12" s="5" customFormat="1" ht="79.5" customHeight="1">
      <c r="A32" s="53"/>
      <c r="B32" s="58" t="s">
        <v>213</v>
      </c>
      <c r="C32" s="59">
        <v>1</v>
      </c>
      <c r="D32" s="56" t="s">
        <v>64</v>
      </c>
      <c r="E32" s="59" t="s">
        <v>8</v>
      </c>
      <c r="F32" s="57">
        <v>43191</v>
      </c>
      <c r="G32" s="55" t="s">
        <v>65</v>
      </c>
      <c r="H32" s="55" t="s">
        <v>65</v>
      </c>
      <c r="I32" s="55" t="s">
        <v>65</v>
      </c>
      <c r="J32" s="55" t="s">
        <v>65</v>
      </c>
      <c r="K32" s="55" t="s">
        <v>65</v>
      </c>
      <c r="L32" s="55" t="s">
        <v>65</v>
      </c>
    </row>
    <row r="33" spans="1:12" s="5" customFormat="1" ht="79.5" customHeight="1">
      <c r="A33" s="53"/>
      <c r="B33" s="58" t="s">
        <v>214</v>
      </c>
      <c r="C33" s="59">
        <v>1</v>
      </c>
      <c r="D33" s="56" t="s">
        <v>64</v>
      </c>
      <c r="E33" s="59" t="s">
        <v>8</v>
      </c>
      <c r="F33" s="57">
        <v>42491</v>
      </c>
      <c r="G33" s="55" t="s">
        <v>65</v>
      </c>
      <c r="H33" s="55" t="s">
        <v>65</v>
      </c>
      <c r="I33" s="55" t="s">
        <v>65</v>
      </c>
      <c r="J33" s="55" t="s">
        <v>65</v>
      </c>
      <c r="K33" s="55" t="s">
        <v>65</v>
      </c>
      <c r="L33" s="55" t="s">
        <v>65</v>
      </c>
    </row>
    <row r="34" spans="1:12" s="5" customFormat="1" ht="79.5" customHeight="1">
      <c r="A34" s="53"/>
      <c r="B34" s="58" t="s">
        <v>215</v>
      </c>
      <c r="C34" s="59">
        <v>1</v>
      </c>
      <c r="D34" s="56" t="s">
        <v>64</v>
      </c>
      <c r="E34" s="59" t="s">
        <v>8</v>
      </c>
      <c r="F34" s="57">
        <v>42856</v>
      </c>
      <c r="G34" s="55" t="s">
        <v>65</v>
      </c>
      <c r="H34" s="55" t="s">
        <v>65</v>
      </c>
      <c r="I34" s="55" t="s">
        <v>65</v>
      </c>
      <c r="J34" s="55" t="s">
        <v>65</v>
      </c>
      <c r="K34" s="55" t="s">
        <v>65</v>
      </c>
      <c r="L34" s="55" t="s">
        <v>65</v>
      </c>
    </row>
    <row r="35" spans="1:12" s="5" customFormat="1" ht="78" customHeight="1">
      <c r="A35" s="53"/>
      <c r="B35" s="58" t="s">
        <v>216</v>
      </c>
      <c r="C35" s="59">
        <v>1</v>
      </c>
      <c r="D35" s="56" t="s">
        <v>64</v>
      </c>
      <c r="E35" s="59" t="s">
        <v>8</v>
      </c>
      <c r="F35" s="57">
        <v>43221</v>
      </c>
      <c r="G35" s="55" t="s">
        <v>65</v>
      </c>
      <c r="H35" s="55" t="s">
        <v>65</v>
      </c>
      <c r="I35" s="55" t="s">
        <v>65</v>
      </c>
      <c r="J35" s="55" t="s">
        <v>65</v>
      </c>
      <c r="K35" s="55" t="s">
        <v>65</v>
      </c>
      <c r="L35" s="55" t="s">
        <v>65</v>
      </c>
    </row>
    <row r="36" spans="1:12" s="5" customFormat="1" ht="67.5">
      <c r="A36" s="53" t="s">
        <v>76</v>
      </c>
      <c r="B36" s="54" t="s">
        <v>274</v>
      </c>
      <c r="C36" s="59"/>
      <c r="D36" s="56" t="s">
        <v>64</v>
      </c>
      <c r="E36" s="57">
        <v>42370</v>
      </c>
      <c r="F36" s="57">
        <v>43465</v>
      </c>
      <c r="G36" s="55" t="s">
        <v>65</v>
      </c>
      <c r="H36" s="55" t="s">
        <v>65</v>
      </c>
      <c r="I36" s="55" t="s">
        <v>65</v>
      </c>
      <c r="J36" s="55" t="s">
        <v>65</v>
      </c>
      <c r="K36" s="55" t="s">
        <v>65</v>
      </c>
      <c r="L36" s="55" t="s">
        <v>65</v>
      </c>
    </row>
    <row r="37" spans="1:12" s="5" customFormat="1" ht="67.5">
      <c r="A37" s="53" t="s">
        <v>77</v>
      </c>
      <c r="B37" s="58" t="s">
        <v>316</v>
      </c>
      <c r="C37" s="59"/>
      <c r="D37" s="56" t="s">
        <v>64</v>
      </c>
      <c r="E37" s="57">
        <v>42370</v>
      </c>
      <c r="F37" s="57">
        <v>43465</v>
      </c>
      <c r="G37" s="55" t="s">
        <v>65</v>
      </c>
      <c r="H37" s="55" t="s">
        <v>65</v>
      </c>
      <c r="I37" s="55" t="s">
        <v>65</v>
      </c>
      <c r="J37" s="55" t="s">
        <v>65</v>
      </c>
      <c r="K37" s="55" t="s">
        <v>65</v>
      </c>
      <c r="L37" s="55" t="s">
        <v>65</v>
      </c>
    </row>
    <row r="38" spans="1:12" s="5" customFormat="1" ht="67.5">
      <c r="A38" s="53" t="s">
        <v>78</v>
      </c>
      <c r="B38" s="58" t="s">
        <v>317</v>
      </c>
      <c r="C38" s="59"/>
      <c r="D38" s="56" t="s">
        <v>64</v>
      </c>
      <c r="E38" s="57">
        <v>42370</v>
      </c>
      <c r="F38" s="57">
        <v>43465</v>
      </c>
      <c r="G38" s="55" t="s">
        <v>65</v>
      </c>
      <c r="H38" s="55" t="s">
        <v>65</v>
      </c>
      <c r="I38" s="55" t="s">
        <v>65</v>
      </c>
      <c r="J38" s="55" t="s">
        <v>65</v>
      </c>
      <c r="K38" s="55" t="s">
        <v>65</v>
      </c>
      <c r="L38" s="55" t="s">
        <v>65</v>
      </c>
    </row>
    <row r="39" spans="1:12" s="5" customFormat="1" ht="67.5">
      <c r="A39" s="53"/>
      <c r="B39" s="58" t="s">
        <v>217</v>
      </c>
      <c r="C39" s="59">
        <v>1</v>
      </c>
      <c r="D39" s="56" t="s">
        <v>64</v>
      </c>
      <c r="E39" s="59" t="s">
        <v>8</v>
      </c>
      <c r="F39" s="57">
        <v>42735</v>
      </c>
      <c r="G39" s="55" t="s">
        <v>65</v>
      </c>
      <c r="H39" s="55" t="s">
        <v>65</v>
      </c>
      <c r="I39" s="55" t="s">
        <v>65</v>
      </c>
      <c r="J39" s="55" t="s">
        <v>65</v>
      </c>
      <c r="K39" s="55" t="s">
        <v>65</v>
      </c>
      <c r="L39" s="55" t="s">
        <v>65</v>
      </c>
    </row>
    <row r="40" spans="1:12" s="5" customFormat="1" ht="67.5">
      <c r="A40" s="53"/>
      <c r="B40" s="58" t="s">
        <v>218</v>
      </c>
      <c r="C40" s="59">
        <v>1</v>
      </c>
      <c r="D40" s="56" t="s">
        <v>64</v>
      </c>
      <c r="E40" s="59" t="s">
        <v>8</v>
      </c>
      <c r="F40" s="57">
        <v>43100</v>
      </c>
      <c r="G40" s="55" t="s">
        <v>65</v>
      </c>
      <c r="H40" s="55" t="s">
        <v>65</v>
      </c>
      <c r="I40" s="55" t="s">
        <v>65</v>
      </c>
      <c r="J40" s="55" t="s">
        <v>65</v>
      </c>
      <c r="K40" s="55" t="s">
        <v>65</v>
      </c>
      <c r="L40" s="55" t="s">
        <v>65</v>
      </c>
    </row>
    <row r="41" spans="1:12" s="5" customFormat="1" ht="67.5">
      <c r="A41" s="53"/>
      <c r="B41" s="62" t="s">
        <v>388</v>
      </c>
      <c r="C41" s="59">
        <v>1</v>
      </c>
      <c r="D41" s="56" t="s">
        <v>64</v>
      </c>
      <c r="E41" s="59" t="s">
        <v>8</v>
      </c>
      <c r="F41" s="57">
        <v>43465</v>
      </c>
      <c r="G41" s="55" t="s">
        <v>65</v>
      </c>
      <c r="H41" s="55" t="s">
        <v>65</v>
      </c>
      <c r="I41" s="55" t="s">
        <v>65</v>
      </c>
      <c r="J41" s="55" t="s">
        <v>65</v>
      </c>
      <c r="K41" s="55" t="s">
        <v>65</v>
      </c>
      <c r="L41" s="55" t="s">
        <v>65</v>
      </c>
    </row>
    <row r="42" spans="1:12" s="5" customFormat="1">
      <c r="A42" s="369" t="s">
        <v>291</v>
      </c>
      <c r="B42" s="369"/>
      <c r="C42" s="369"/>
      <c r="D42" s="369"/>
      <c r="E42" s="369"/>
      <c r="F42" s="369"/>
      <c r="G42" s="369"/>
      <c r="H42" s="369"/>
      <c r="I42" s="369"/>
      <c r="J42" s="369"/>
      <c r="K42" s="369"/>
      <c r="L42" s="369"/>
    </row>
    <row r="43" spans="1:12" s="5" customFormat="1">
      <c r="A43" s="428" t="s">
        <v>258</v>
      </c>
      <c r="B43" s="428"/>
      <c r="C43" s="428"/>
      <c r="D43" s="428"/>
      <c r="E43" s="428"/>
      <c r="F43" s="428"/>
      <c r="G43" s="428"/>
      <c r="H43" s="428"/>
      <c r="I43" s="428"/>
      <c r="J43" s="428"/>
      <c r="K43" s="428"/>
      <c r="L43" s="428"/>
    </row>
    <row r="44" spans="1:12" s="5" customFormat="1" ht="65.25" customHeight="1">
      <c r="A44" s="41" t="s">
        <v>13</v>
      </c>
      <c r="B44" s="54" t="s">
        <v>275</v>
      </c>
      <c r="C44" s="52"/>
      <c r="D44" s="63" t="s">
        <v>14</v>
      </c>
      <c r="E44" s="64">
        <v>42370</v>
      </c>
      <c r="F44" s="64">
        <v>43465</v>
      </c>
      <c r="G44" s="65">
        <v>0</v>
      </c>
      <c r="H44" s="65">
        <v>0</v>
      </c>
      <c r="I44" s="65">
        <v>0</v>
      </c>
      <c r="J44" s="65">
        <v>0</v>
      </c>
      <c r="K44" s="65">
        <v>0</v>
      </c>
      <c r="L44" s="65">
        <v>0</v>
      </c>
    </row>
    <row r="45" spans="1:12" s="5" customFormat="1" ht="62.25" customHeight="1">
      <c r="A45" s="41" t="s">
        <v>15</v>
      </c>
      <c r="B45" s="66" t="s">
        <v>318</v>
      </c>
      <c r="C45" s="67"/>
      <c r="D45" s="63" t="s">
        <v>14</v>
      </c>
      <c r="E45" s="64">
        <v>42552</v>
      </c>
      <c r="F45" s="64">
        <v>43465</v>
      </c>
      <c r="G45" s="65">
        <v>0</v>
      </c>
      <c r="H45" s="65">
        <v>0</v>
      </c>
      <c r="I45" s="65">
        <v>0</v>
      </c>
      <c r="J45" s="65">
        <v>0</v>
      </c>
      <c r="K45" s="65">
        <v>0</v>
      </c>
      <c r="L45" s="65">
        <v>0</v>
      </c>
    </row>
    <row r="46" spans="1:12" s="5" customFormat="1" ht="81.75" customHeight="1">
      <c r="A46" s="41" t="s">
        <v>16</v>
      </c>
      <c r="B46" s="58" t="s">
        <v>319</v>
      </c>
      <c r="C46" s="52"/>
      <c r="D46" s="63" t="s">
        <v>14</v>
      </c>
      <c r="E46" s="64">
        <v>42370</v>
      </c>
      <c r="F46" s="64">
        <v>43465</v>
      </c>
      <c r="G46" s="65">
        <v>0</v>
      </c>
      <c r="H46" s="65">
        <v>0</v>
      </c>
      <c r="I46" s="65">
        <v>0</v>
      </c>
      <c r="J46" s="65">
        <v>0</v>
      </c>
      <c r="K46" s="65">
        <v>0</v>
      </c>
      <c r="L46" s="65">
        <v>0</v>
      </c>
    </row>
    <row r="47" spans="1:12" s="5" customFormat="1" ht="107.25" customHeight="1">
      <c r="A47" s="41" t="s">
        <v>17</v>
      </c>
      <c r="B47" s="58" t="s">
        <v>320</v>
      </c>
      <c r="C47" s="52"/>
      <c r="D47" s="63" t="s">
        <v>14</v>
      </c>
      <c r="E47" s="68">
        <v>42461</v>
      </c>
      <c r="F47" s="68">
        <v>43465</v>
      </c>
      <c r="G47" s="65">
        <v>0</v>
      </c>
      <c r="H47" s="65">
        <v>0</v>
      </c>
      <c r="I47" s="65">
        <v>0</v>
      </c>
      <c r="J47" s="65">
        <v>0</v>
      </c>
      <c r="K47" s="65">
        <v>0</v>
      </c>
      <c r="L47" s="65">
        <v>0</v>
      </c>
    </row>
    <row r="48" spans="1:12" s="5" customFormat="1" ht="81" customHeight="1">
      <c r="A48" s="41" t="s">
        <v>18</v>
      </c>
      <c r="B48" s="58" t="s">
        <v>321</v>
      </c>
      <c r="C48" s="52"/>
      <c r="D48" s="63" t="s">
        <v>14</v>
      </c>
      <c r="E48" s="68">
        <v>42370</v>
      </c>
      <c r="F48" s="68">
        <v>43465</v>
      </c>
      <c r="G48" s="65">
        <v>0</v>
      </c>
      <c r="H48" s="65">
        <v>0</v>
      </c>
      <c r="I48" s="65">
        <v>0</v>
      </c>
      <c r="J48" s="65">
        <v>0</v>
      </c>
      <c r="K48" s="65">
        <v>0</v>
      </c>
      <c r="L48" s="65">
        <v>0</v>
      </c>
    </row>
    <row r="49" spans="1:12" s="5" customFormat="1" ht="63" customHeight="1">
      <c r="A49" s="41" t="s">
        <v>19</v>
      </c>
      <c r="B49" s="58" t="s">
        <v>322</v>
      </c>
      <c r="C49" s="52"/>
      <c r="D49" s="63" t="s">
        <v>14</v>
      </c>
      <c r="E49" s="68">
        <v>42461</v>
      </c>
      <c r="F49" s="68">
        <v>43465</v>
      </c>
      <c r="G49" s="65">
        <v>0</v>
      </c>
      <c r="H49" s="65">
        <v>0</v>
      </c>
      <c r="I49" s="65">
        <v>0</v>
      </c>
      <c r="J49" s="65">
        <v>0</v>
      </c>
      <c r="K49" s="65">
        <v>0</v>
      </c>
      <c r="L49" s="65">
        <v>0</v>
      </c>
    </row>
    <row r="50" spans="1:12" s="5" customFormat="1" ht="63" customHeight="1">
      <c r="A50" s="41"/>
      <c r="B50" s="54" t="s">
        <v>219</v>
      </c>
      <c r="C50" s="69">
        <v>1</v>
      </c>
      <c r="D50" s="63" t="s">
        <v>14</v>
      </c>
      <c r="E50" s="69" t="s">
        <v>8</v>
      </c>
      <c r="F50" s="60">
        <v>42460</v>
      </c>
      <c r="G50" s="65" t="s">
        <v>8</v>
      </c>
      <c r="H50" s="65" t="s">
        <v>8</v>
      </c>
      <c r="I50" s="65" t="s">
        <v>8</v>
      </c>
      <c r="J50" s="65" t="s">
        <v>8</v>
      </c>
      <c r="K50" s="65" t="s">
        <v>8</v>
      </c>
      <c r="L50" s="65" t="s">
        <v>8</v>
      </c>
    </row>
    <row r="51" spans="1:12" s="5" customFormat="1" ht="63" customHeight="1">
      <c r="A51" s="41"/>
      <c r="B51" s="54" t="s">
        <v>220</v>
      </c>
      <c r="C51" s="69">
        <v>1</v>
      </c>
      <c r="D51" s="63" t="s">
        <v>14</v>
      </c>
      <c r="E51" s="69" t="s">
        <v>8</v>
      </c>
      <c r="F51" s="60">
        <v>42825</v>
      </c>
      <c r="G51" s="65" t="s">
        <v>8</v>
      </c>
      <c r="H51" s="65" t="s">
        <v>8</v>
      </c>
      <c r="I51" s="65" t="s">
        <v>8</v>
      </c>
      <c r="J51" s="65" t="s">
        <v>8</v>
      </c>
      <c r="K51" s="65" t="s">
        <v>8</v>
      </c>
      <c r="L51" s="65" t="s">
        <v>8</v>
      </c>
    </row>
    <row r="52" spans="1:12" s="5" customFormat="1" ht="63" customHeight="1">
      <c r="A52" s="41"/>
      <c r="B52" s="54" t="s">
        <v>221</v>
      </c>
      <c r="C52" s="69">
        <v>1</v>
      </c>
      <c r="D52" s="63" t="s">
        <v>14</v>
      </c>
      <c r="E52" s="69" t="s">
        <v>8</v>
      </c>
      <c r="F52" s="60">
        <v>43190</v>
      </c>
      <c r="G52" s="65" t="s">
        <v>8</v>
      </c>
      <c r="H52" s="65" t="s">
        <v>8</v>
      </c>
      <c r="I52" s="65" t="s">
        <v>8</v>
      </c>
      <c r="J52" s="65" t="s">
        <v>8</v>
      </c>
      <c r="K52" s="65" t="s">
        <v>8</v>
      </c>
      <c r="L52" s="65" t="s">
        <v>8</v>
      </c>
    </row>
    <row r="53" spans="1:12" s="5" customFormat="1" ht="67.5">
      <c r="A53" s="41" t="s">
        <v>20</v>
      </c>
      <c r="B53" s="54" t="s">
        <v>276</v>
      </c>
      <c r="C53" s="69"/>
      <c r="D53" s="63" t="s">
        <v>14</v>
      </c>
      <c r="E53" s="68">
        <v>42370</v>
      </c>
      <c r="F53" s="68">
        <v>43465</v>
      </c>
      <c r="G53" s="70">
        <v>119300</v>
      </c>
      <c r="H53" s="70">
        <v>119300</v>
      </c>
      <c r="I53" s="70">
        <v>55480</v>
      </c>
      <c r="J53" s="70">
        <v>55480</v>
      </c>
      <c r="K53" s="70">
        <v>0</v>
      </c>
      <c r="L53" s="70">
        <v>0</v>
      </c>
    </row>
    <row r="54" spans="1:12" s="5" customFormat="1" ht="79.5" customHeight="1">
      <c r="A54" s="46" t="s">
        <v>21</v>
      </c>
      <c r="B54" s="66" t="s">
        <v>323</v>
      </c>
      <c r="C54" s="69"/>
      <c r="D54" s="63" t="s">
        <v>14</v>
      </c>
      <c r="E54" s="68">
        <v>42370</v>
      </c>
      <c r="F54" s="68">
        <v>43465</v>
      </c>
      <c r="G54" s="65">
        <v>119300</v>
      </c>
      <c r="H54" s="65">
        <v>45063.839999999997</v>
      </c>
      <c r="I54" s="65">
        <v>55480</v>
      </c>
      <c r="J54" s="65">
        <v>55480</v>
      </c>
      <c r="K54" s="65">
        <v>0</v>
      </c>
      <c r="L54" s="65">
        <v>0</v>
      </c>
    </row>
    <row r="55" spans="1:12" s="5" customFormat="1" ht="63" customHeight="1">
      <c r="A55" s="46" t="s">
        <v>22</v>
      </c>
      <c r="B55" s="58" t="s">
        <v>222</v>
      </c>
      <c r="C55" s="69"/>
      <c r="D55" s="63" t="s">
        <v>14</v>
      </c>
      <c r="E55" s="68">
        <v>42370</v>
      </c>
      <c r="F55" s="68">
        <v>43465</v>
      </c>
      <c r="G55" s="65">
        <v>0</v>
      </c>
      <c r="H55" s="65">
        <v>0</v>
      </c>
      <c r="I55" s="65">
        <v>0</v>
      </c>
      <c r="J55" s="65">
        <v>0</v>
      </c>
      <c r="K55" s="65">
        <v>0</v>
      </c>
      <c r="L55" s="65">
        <v>0</v>
      </c>
    </row>
    <row r="56" spans="1:12" s="5" customFormat="1" ht="71.25" customHeight="1">
      <c r="A56" s="46" t="s">
        <v>23</v>
      </c>
      <c r="B56" s="58" t="s">
        <v>223</v>
      </c>
      <c r="C56" s="69"/>
      <c r="D56" s="63" t="s">
        <v>14</v>
      </c>
      <c r="E56" s="68">
        <v>42370</v>
      </c>
      <c r="F56" s="68">
        <v>43465</v>
      </c>
      <c r="G56" s="65">
        <v>0</v>
      </c>
      <c r="H56" s="65">
        <v>0</v>
      </c>
      <c r="I56" s="65">
        <v>0</v>
      </c>
      <c r="J56" s="65">
        <v>0</v>
      </c>
      <c r="K56" s="65">
        <v>0</v>
      </c>
      <c r="L56" s="65">
        <v>0</v>
      </c>
    </row>
    <row r="57" spans="1:12" s="5" customFormat="1" ht="71.25" customHeight="1">
      <c r="A57" s="71" t="s">
        <v>224</v>
      </c>
      <c r="B57" s="58" t="s">
        <v>225</v>
      </c>
      <c r="C57" s="69"/>
      <c r="D57" s="63" t="s">
        <v>14</v>
      </c>
      <c r="E57" s="68">
        <v>42370</v>
      </c>
      <c r="F57" s="68">
        <v>43465</v>
      </c>
      <c r="G57" s="65">
        <v>0</v>
      </c>
      <c r="H57" s="65">
        <v>0</v>
      </c>
      <c r="I57" s="65">
        <v>0</v>
      </c>
      <c r="J57" s="65">
        <v>0</v>
      </c>
      <c r="K57" s="65">
        <v>0</v>
      </c>
      <c r="L57" s="65">
        <v>0</v>
      </c>
    </row>
    <row r="58" spans="1:12" s="5" customFormat="1" ht="75.75" customHeight="1">
      <c r="A58" s="46" t="s">
        <v>24</v>
      </c>
      <c r="B58" s="58" t="s">
        <v>226</v>
      </c>
      <c r="C58" s="69"/>
      <c r="D58" s="63" t="s">
        <v>14</v>
      </c>
      <c r="E58" s="68">
        <v>42370</v>
      </c>
      <c r="F58" s="68">
        <v>43465</v>
      </c>
      <c r="G58" s="65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</row>
    <row r="59" spans="1:12" s="5" customFormat="1" ht="69" customHeight="1">
      <c r="A59" s="46" t="s">
        <v>25</v>
      </c>
      <c r="B59" s="58" t="s">
        <v>227</v>
      </c>
      <c r="C59" s="69"/>
      <c r="D59" s="63" t="s">
        <v>14</v>
      </c>
      <c r="E59" s="68">
        <v>42370</v>
      </c>
      <c r="F59" s="68">
        <v>43465</v>
      </c>
      <c r="G59" s="65">
        <v>0</v>
      </c>
      <c r="H59" s="65">
        <v>0</v>
      </c>
      <c r="I59" s="65">
        <v>0</v>
      </c>
      <c r="J59" s="65">
        <v>0</v>
      </c>
      <c r="K59" s="65">
        <v>0</v>
      </c>
      <c r="L59" s="65">
        <v>0</v>
      </c>
    </row>
    <row r="60" spans="1:12" s="5" customFormat="1" ht="69" customHeight="1">
      <c r="A60" s="71" t="s">
        <v>228</v>
      </c>
      <c r="B60" s="58" t="s">
        <v>229</v>
      </c>
      <c r="C60" s="69"/>
      <c r="D60" s="63" t="s">
        <v>14</v>
      </c>
      <c r="E60" s="68">
        <v>42370</v>
      </c>
      <c r="F60" s="68">
        <v>43465</v>
      </c>
      <c r="G60" s="65">
        <v>0</v>
      </c>
      <c r="H60" s="65">
        <v>0</v>
      </c>
      <c r="I60" s="65">
        <v>0</v>
      </c>
      <c r="J60" s="65">
        <v>0</v>
      </c>
      <c r="K60" s="65">
        <v>0</v>
      </c>
      <c r="L60" s="65">
        <v>0</v>
      </c>
    </row>
    <row r="61" spans="1:12" s="5" customFormat="1" ht="59.25" customHeight="1">
      <c r="A61" s="46" t="s">
        <v>26</v>
      </c>
      <c r="B61" s="58" t="s">
        <v>324</v>
      </c>
      <c r="C61" s="69"/>
      <c r="D61" s="63" t="s">
        <v>14</v>
      </c>
      <c r="E61" s="68">
        <v>42370</v>
      </c>
      <c r="F61" s="68">
        <v>43465</v>
      </c>
      <c r="G61" s="65">
        <v>0</v>
      </c>
      <c r="H61" s="65">
        <v>0</v>
      </c>
      <c r="I61" s="65">
        <v>0</v>
      </c>
      <c r="J61" s="65">
        <v>0</v>
      </c>
      <c r="K61" s="65">
        <v>0</v>
      </c>
      <c r="L61" s="65">
        <v>0</v>
      </c>
    </row>
    <row r="62" spans="1:12" s="5" customFormat="1" ht="69" customHeight="1">
      <c r="A62" s="41"/>
      <c r="B62" s="54" t="s">
        <v>230</v>
      </c>
      <c r="C62" s="69">
        <v>1</v>
      </c>
      <c r="D62" s="63" t="s">
        <v>14</v>
      </c>
      <c r="E62" s="72" t="s">
        <v>8</v>
      </c>
      <c r="F62" s="64">
        <v>42735</v>
      </c>
      <c r="G62" s="65" t="s">
        <v>8</v>
      </c>
      <c r="H62" s="65" t="s">
        <v>8</v>
      </c>
      <c r="I62" s="65" t="s">
        <v>8</v>
      </c>
      <c r="J62" s="65" t="s">
        <v>8</v>
      </c>
      <c r="K62" s="65" t="s">
        <v>8</v>
      </c>
      <c r="L62" s="65" t="s">
        <v>8</v>
      </c>
    </row>
    <row r="63" spans="1:12" s="5" customFormat="1" ht="75" customHeight="1">
      <c r="A63" s="41"/>
      <c r="B63" s="54" t="s">
        <v>231</v>
      </c>
      <c r="C63" s="69">
        <v>1</v>
      </c>
      <c r="D63" s="63" t="s">
        <v>14</v>
      </c>
      <c r="E63" s="72" t="s">
        <v>8</v>
      </c>
      <c r="F63" s="64">
        <v>43100</v>
      </c>
      <c r="G63" s="65" t="s">
        <v>8</v>
      </c>
      <c r="H63" s="65" t="s">
        <v>8</v>
      </c>
      <c r="I63" s="65" t="s">
        <v>8</v>
      </c>
      <c r="J63" s="65" t="s">
        <v>8</v>
      </c>
      <c r="K63" s="65" t="s">
        <v>8</v>
      </c>
      <c r="L63" s="65" t="s">
        <v>8</v>
      </c>
    </row>
    <row r="64" spans="1:12" s="5" customFormat="1" ht="75" customHeight="1">
      <c r="A64" s="41"/>
      <c r="B64" s="54" t="s">
        <v>232</v>
      </c>
      <c r="C64" s="69">
        <v>1</v>
      </c>
      <c r="D64" s="63" t="s">
        <v>14</v>
      </c>
      <c r="E64" s="72" t="s">
        <v>8</v>
      </c>
      <c r="F64" s="64">
        <v>43465</v>
      </c>
      <c r="G64" s="65" t="s">
        <v>8</v>
      </c>
      <c r="H64" s="65" t="s">
        <v>8</v>
      </c>
      <c r="I64" s="65" t="s">
        <v>8</v>
      </c>
      <c r="J64" s="65" t="s">
        <v>8</v>
      </c>
      <c r="K64" s="65" t="s">
        <v>8</v>
      </c>
      <c r="L64" s="65" t="s">
        <v>8</v>
      </c>
    </row>
    <row r="65" spans="1:12" s="5" customFormat="1" ht="23.25" customHeight="1">
      <c r="A65" s="432" t="s">
        <v>864</v>
      </c>
      <c r="B65" s="433"/>
      <c r="C65" s="433"/>
      <c r="D65" s="433"/>
      <c r="E65" s="433"/>
      <c r="F65" s="434"/>
      <c r="G65" s="65">
        <v>119300</v>
      </c>
      <c r="H65" s="65">
        <v>119300</v>
      </c>
      <c r="I65" s="65">
        <v>55480</v>
      </c>
      <c r="J65" s="65">
        <v>55480</v>
      </c>
      <c r="K65" s="65">
        <v>0</v>
      </c>
      <c r="L65" s="65">
        <v>0</v>
      </c>
    </row>
    <row r="66" spans="1:12" s="5" customFormat="1" ht="18" customHeight="1">
      <c r="A66" s="438" t="s">
        <v>233</v>
      </c>
      <c r="B66" s="438"/>
      <c r="C66" s="438"/>
      <c r="D66" s="438"/>
      <c r="E66" s="438"/>
      <c r="F66" s="438"/>
      <c r="G66" s="438"/>
      <c r="H66" s="438"/>
      <c r="I66" s="438"/>
      <c r="J66" s="438"/>
      <c r="K66" s="438"/>
      <c r="L66" s="438"/>
    </row>
    <row r="67" spans="1:12" s="5" customFormat="1" ht="59.25" customHeight="1">
      <c r="A67" s="41" t="s">
        <v>27</v>
      </c>
      <c r="B67" s="54" t="s">
        <v>277</v>
      </c>
      <c r="C67" s="52"/>
      <c r="D67" s="63" t="s">
        <v>14</v>
      </c>
      <c r="E67" s="68">
        <v>42370</v>
      </c>
      <c r="F67" s="68">
        <v>43465</v>
      </c>
      <c r="G67" s="65">
        <v>0</v>
      </c>
      <c r="H67" s="65">
        <v>0</v>
      </c>
      <c r="I67" s="65">
        <v>0</v>
      </c>
      <c r="J67" s="65">
        <v>0</v>
      </c>
      <c r="K67" s="65">
        <v>0</v>
      </c>
      <c r="L67" s="65">
        <v>0</v>
      </c>
    </row>
    <row r="68" spans="1:12" s="5" customFormat="1" ht="59.25" customHeight="1">
      <c r="A68" s="46" t="s">
        <v>28</v>
      </c>
      <c r="B68" s="66" t="s">
        <v>325</v>
      </c>
      <c r="C68" s="52"/>
      <c r="D68" s="63" t="s">
        <v>14</v>
      </c>
      <c r="E68" s="68">
        <v>42370</v>
      </c>
      <c r="F68" s="68">
        <v>43465</v>
      </c>
      <c r="G68" s="65">
        <v>0</v>
      </c>
      <c r="H68" s="65">
        <v>0</v>
      </c>
      <c r="I68" s="65">
        <v>0</v>
      </c>
      <c r="J68" s="65">
        <v>0</v>
      </c>
      <c r="K68" s="65">
        <v>0</v>
      </c>
      <c r="L68" s="65">
        <v>0</v>
      </c>
    </row>
    <row r="69" spans="1:12" s="5" customFormat="1" ht="65.25" customHeight="1">
      <c r="A69" s="46" t="s">
        <v>29</v>
      </c>
      <c r="B69" s="66" t="s">
        <v>326</v>
      </c>
      <c r="C69" s="52"/>
      <c r="D69" s="63" t="s">
        <v>14</v>
      </c>
      <c r="E69" s="68">
        <v>42370</v>
      </c>
      <c r="F69" s="68">
        <v>43465</v>
      </c>
      <c r="G69" s="65">
        <v>0</v>
      </c>
      <c r="H69" s="65">
        <v>0</v>
      </c>
      <c r="I69" s="65">
        <v>0</v>
      </c>
      <c r="J69" s="65">
        <v>0</v>
      </c>
      <c r="K69" s="65">
        <v>0</v>
      </c>
      <c r="L69" s="65">
        <v>0</v>
      </c>
    </row>
    <row r="70" spans="1:12" s="5" customFormat="1" ht="57.75" customHeight="1">
      <c r="A70" s="41"/>
      <c r="B70" s="54" t="s">
        <v>234</v>
      </c>
      <c r="C70" s="69">
        <v>1</v>
      </c>
      <c r="D70" s="63" t="s">
        <v>14</v>
      </c>
      <c r="E70" s="72" t="s">
        <v>8</v>
      </c>
      <c r="F70" s="64">
        <v>42735</v>
      </c>
      <c r="G70" s="65" t="s">
        <v>8</v>
      </c>
      <c r="H70" s="65" t="s">
        <v>8</v>
      </c>
      <c r="I70" s="65" t="s">
        <v>8</v>
      </c>
      <c r="J70" s="65" t="s">
        <v>8</v>
      </c>
      <c r="K70" s="65" t="s">
        <v>8</v>
      </c>
      <c r="L70" s="65" t="s">
        <v>8</v>
      </c>
    </row>
    <row r="71" spans="1:12" s="5" customFormat="1" ht="57.75" customHeight="1">
      <c r="A71" s="41"/>
      <c r="B71" s="54" t="s">
        <v>235</v>
      </c>
      <c r="C71" s="69">
        <v>1</v>
      </c>
      <c r="D71" s="63" t="s">
        <v>14</v>
      </c>
      <c r="E71" s="72" t="s">
        <v>8</v>
      </c>
      <c r="F71" s="64">
        <v>43100</v>
      </c>
      <c r="G71" s="65" t="s">
        <v>8</v>
      </c>
      <c r="H71" s="65" t="s">
        <v>8</v>
      </c>
      <c r="I71" s="65" t="s">
        <v>8</v>
      </c>
      <c r="J71" s="65" t="s">
        <v>8</v>
      </c>
      <c r="K71" s="65" t="s">
        <v>8</v>
      </c>
      <c r="L71" s="65" t="s">
        <v>8</v>
      </c>
    </row>
    <row r="72" spans="1:12" s="5" customFormat="1" ht="65.25" customHeight="1">
      <c r="A72" s="41"/>
      <c r="B72" s="54" t="s">
        <v>236</v>
      </c>
      <c r="C72" s="69">
        <v>1</v>
      </c>
      <c r="D72" s="63" t="s">
        <v>14</v>
      </c>
      <c r="E72" s="72" t="s">
        <v>8</v>
      </c>
      <c r="F72" s="64">
        <v>43465</v>
      </c>
      <c r="G72" s="65" t="s">
        <v>8</v>
      </c>
      <c r="H72" s="65" t="s">
        <v>8</v>
      </c>
      <c r="I72" s="65" t="s">
        <v>8</v>
      </c>
      <c r="J72" s="65" t="s">
        <v>8</v>
      </c>
      <c r="K72" s="65" t="s">
        <v>8</v>
      </c>
      <c r="L72" s="65" t="s">
        <v>8</v>
      </c>
    </row>
    <row r="73" spans="1:12" s="5" customFormat="1" ht="63.75" customHeight="1">
      <c r="A73" s="41" t="s">
        <v>30</v>
      </c>
      <c r="B73" s="58" t="s">
        <v>278</v>
      </c>
      <c r="C73" s="69"/>
      <c r="D73" s="69" t="s">
        <v>8</v>
      </c>
      <c r="E73" s="73" t="s">
        <v>8</v>
      </c>
      <c r="F73" s="64" t="s">
        <v>8</v>
      </c>
      <c r="G73" s="65" t="s">
        <v>8</v>
      </c>
      <c r="H73" s="65" t="s">
        <v>8</v>
      </c>
      <c r="I73" s="65" t="s">
        <v>8</v>
      </c>
      <c r="J73" s="65" t="s">
        <v>8</v>
      </c>
      <c r="K73" s="65" t="s">
        <v>8</v>
      </c>
      <c r="L73" s="65" t="s">
        <v>8</v>
      </c>
    </row>
    <row r="74" spans="1:12" s="5" customFormat="1" ht="59.25" customHeight="1">
      <c r="A74" s="41" t="s">
        <v>31</v>
      </c>
      <c r="B74" s="54" t="s">
        <v>279</v>
      </c>
      <c r="C74" s="69"/>
      <c r="D74" s="63" t="s">
        <v>14</v>
      </c>
      <c r="E74" s="68">
        <v>42370</v>
      </c>
      <c r="F74" s="68">
        <v>43465</v>
      </c>
      <c r="G74" s="70">
        <f>G77+G78+G84+G81</f>
        <v>600000</v>
      </c>
      <c r="H74" s="70">
        <f>H77+H78+H84+H81</f>
        <v>587540</v>
      </c>
      <c r="I74" s="70">
        <f>I77+I78+I84+I81</f>
        <v>1273610</v>
      </c>
      <c r="J74" s="70">
        <f>J77+J78+J84+J81</f>
        <v>1053552</v>
      </c>
      <c r="K74" s="70">
        <v>685308</v>
      </c>
      <c r="L74" s="70">
        <v>685308</v>
      </c>
    </row>
    <row r="75" spans="1:12" s="5" customFormat="1" ht="58.5" customHeight="1">
      <c r="A75" s="41" t="s">
        <v>32</v>
      </c>
      <c r="B75" s="66" t="s">
        <v>327</v>
      </c>
      <c r="C75" s="69"/>
      <c r="D75" s="63" t="s">
        <v>14</v>
      </c>
      <c r="E75" s="68">
        <v>42370</v>
      </c>
      <c r="F75" s="68">
        <v>43465</v>
      </c>
      <c r="G75" s="65">
        <v>0</v>
      </c>
      <c r="H75" s="65">
        <v>0</v>
      </c>
      <c r="I75" s="65">
        <v>0</v>
      </c>
      <c r="J75" s="65">
        <v>0</v>
      </c>
      <c r="K75" s="65">
        <v>0</v>
      </c>
      <c r="L75" s="65">
        <v>0</v>
      </c>
    </row>
    <row r="76" spans="1:12" s="5" customFormat="1" ht="61.5" customHeight="1">
      <c r="A76" s="46" t="s">
        <v>33</v>
      </c>
      <c r="B76" s="66" t="s">
        <v>328</v>
      </c>
      <c r="C76" s="69"/>
      <c r="D76" s="63" t="s">
        <v>14</v>
      </c>
      <c r="E76" s="68">
        <v>42370</v>
      </c>
      <c r="F76" s="68">
        <v>43465</v>
      </c>
      <c r="G76" s="65">
        <v>0</v>
      </c>
      <c r="H76" s="65">
        <v>0</v>
      </c>
      <c r="I76" s="65">
        <v>0</v>
      </c>
      <c r="J76" s="65">
        <v>0</v>
      </c>
      <c r="K76" s="65">
        <v>0</v>
      </c>
      <c r="L76" s="65">
        <v>0</v>
      </c>
    </row>
    <row r="77" spans="1:12" s="5" customFormat="1" ht="64.5" customHeight="1">
      <c r="A77" s="46" t="s">
        <v>34</v>
      </c>
      <c r="B77" s="66" t="s">
        <v>329</v>
      </c>
      <c r="C77" s="69"/>
      <c r="D77" s="63" t="s">
        <v>14</v>
      </c>
      <c r="E77" s="68">
        <v>42370</v>
      </c>
      <c r="F77" s="68">
        <v>43465</v>
      </c>
      <c r="G77" s="65">
        <v>430000</v>
      </c>
      <c r="H77" s="65">
        <v>430000</v>
      </c>
      <c r="I77" s="65">
        <v>273610</v>
      </c>
      <c r="J77" s="65">
        <v>273610</v>
      </c>
      <c r="K77" s="65">
        <v>685308</v>
      </c>
      <c r="L77" s="65">
        <v>685308</v>
      </c>
    </row>
    <row r="78" spans="1:12" s="5" customFormat="1" ht="60.75" customHeight="1">
      <c r="A78" s="46" t="s">
        <v>35</v>
      </c>
      <c r="B78" s="66" t="s">
        <v>330</v>
      </c>
      <c r="C78" s="69"/>
      <c r="D78" s="63" t="s">
        <v>14</v>
      </c>
      <c r="E78" s="68">
        <v>42370</v>
      </c>
      <c r="F78" s="68">
        <v>42735</v>
      </c>
      <c r="G78" s="65">
        <v>157540</v>
      </c>
      <c r="H78" s="65">
        <v>157540</v>
      </c>
      <c r="I78" s="65">
        <f>I79</f>
        <v>1000000</v>
      </c>
      <c r="J78" s="65">
        <v>779942</v>
      </c>
      <c r="K78" s="65">
        <v>0</v>
      </c>
      <c r="L78" s="65">
        <v>0</v>
      </c>
    </row>
    <row r="79" spans="1:12" s="5" customFormat="1" ht="60.75" customHeight="1">
      <c r="A79" s="71" t="s">
        <v>237</v>
      </c>
      <c r="B79" s="66" t="s">
        <v>828</v>
      </c>
      <c r="C79" s="69"/>
      <c r="D79" s="63" t="s">
        <v>14</v>
      </c>
      <c r="E79" s="68">
        <v>42370</v>
      </c>
      <c r="F79" s="68">
        <v>42735</v>
      </c>
      <c r="G79" s="65">
        <v>157540</v>
      </c>
      <c r="H79" s="65">
        <v>157540</v>
      </c>
      <c r="I79" s="65">
        <v>1000000</v>
      </c>
      <c r="J79" s="65">
        <v>779942</v>
      </c>
      <c r="K79" s="65">
        <v>0</v>
      </c>
      <c r="L79" s="65">
        <v>0</v>
      </c>
    </row>
    <row r="80" spans="1:12" s="5" customFormat="1" ht="58.5" customHeight="1">
      <c r="A80" s="46" t="s">
        <v>36</v>
      </c>
      <c r="B80" s="66" t="s">
        <v>331</v>
      </c>
      <c r="C80" s="69"/>
      <c r="D80" s="63" t="s">
        <v>14</v>
      </c>
      <c r="E80" s="68">
        <v>42370</v>
      </c>
      <c r="F80" s="68">
        <v>43465</v>
      </c>
      <c r="G80" s="65">
        <v>0</v>
      </c>
      <c r="H80" s="65">
        <v>0</v>
      </c>
      <c r="I80" s="65">
        <v>0</v>
      </c>
      <c r="J80" s="65">
        <v>0</v>
      </c>
      <c r="K80" s="65">
        <v>0</v>
      </c>
      <c r="L80" s="65">
        <v>0</v>
      </c>
    </row>
    <row r="81" spans="1:13" s="5" customFormat="1" ht="60" customHeight="1">
      <c r="A81" s="46" t="s">
        <v>37</v>
      </c>
      <c r="B81" s="66" t="s">
        <v>332</v>
      </c>
      <c r="C81" s="69"/>
      <c r="D81" s="63" t="s">
        <v>14</v>
      </c>
      <c r="E81" s="68">
        <v>42370</v>
      </c>
      <c r="F81" s="68">
        <v>43465</v>
      </c>
      <c r="G81" s="65">
        <v>0</v>
      </c>
      <c r="H81" s="65">
        <v>0</v>
      </c>
      <c r="I81" s="65">
        <v>0</v>
      </c>
      <c r="J81" s="65">
        <v>0</v>
      </c>
      <c r="K81" s="65">
        <v>0</v>
      </c>
      <c r="L81" s="65">
        <v>0</v>
      </c>
    </row>
    <row r="82" spans="1:13" s="5" customFormat="1" ht="58.5" customHeight="1">
      <c r="A82" s="46" t="s">
        <v>38</v>
      </c>
      <c r="B82" s="66" t="s">
        <v>333</v>
      </c>
      <c r="C82" s="69"/>
      <c r="D82" s="63" t="s">
        <v>14</v>
      </c>
      <c r="E82" s="68">
        <v>42370</v>
      </c>
      <c r="F82" s="68">
        <v>43465</v>
      </c>
      <c r="G82" s="65">
        <v>0</v>
      </c>
      <c r="H82" s="65">
        <v>0</v>
      </c>
      <c r="I82" s="65">
        <v>0</v>
      </c>
      <c r="J82" s="65">
        <v>0</v>
      </c>
      <c r="K82" s="65">
        <v>0</v>
      </c>
      <c r="L82" s="65">
        <v>0</v>
      </c>
    </row>
    <row r="83" spans="1:13" s="5" customFormat="1" ht="59.25" customHeight="1">
      <c r="A83" s="46" t="s">
        <v>39</v>
      </c>
      <c r="B83" s="66" t="s">
        <v>334</v>
      </c>
      <c r="C83" s="69"/>
      <c r="D83" s="63" t="s">
        <v>14</v>
      </c>
      <c r="E83" s="68">
        <v>42370</v>
      </c>
      <c r="F83" s="68">
        <v>43465</v>
      </c>
      <c r="G83" s="65">
        <v>0</v>
      </c>
      <c r="H83" s="65">
        <v>0</v>
      </c>
      <c r="I83" s="65">
        <v>0</v>
      </c>
      <c r="J83" s="65">
        <v>0</v>
      </c>
      <c r="K83" s="65">
        <v>0</v>
      </c>
      <c r="L83" s="65">
        <v>0</v>
      </c>
    </row>
    <row r="84" spans="1:13" s="5" customFormat="1" ht="59.25" customHeight="1">
      <c r="A84" s="46" t="s">
        <v>238</v>
      </c>
      <c r="B84" s="66" t="s">
        <v>335</v>
      </c>
      <c r="C84" s="69"/>
      <c r="D84" s="63" t="s">
        <v>14</v>
      </c>
      <c r="E84" s="68">
        <v>42370</v>
      </c>
      <c r="F84" s="68">
        <v>43465</v>
      </c>
      <c r="G84" s="65">
        <v>12460</v>
      </c>
      <c r="H84" s="65">
        <v>0</v>
      </c>
      <c r="I84" s="65">
        <v>0</v>
      </c>
      <c r="J84" s="65">
        <v>0</v>
      </c>
      <c r="K84" s="65">
        <v>0</v>
      </c>
      <c r="L84" s="65">
        <v>0</v>
      </c>
    </row>
    <row r="85" spans="1:13" s="5" customFormat="1" ht="69.75" customHeight="1">
      <c r="A85" s="41"/>
      <c r="B85" s="54" t="s">
        <v>239</v>
      </c>
      <c r="C85" s="69">
        <v>0</v>
      </c>
      <c r="D85" s="63" t="s">
        <v>14</v>
      </c>
      <c r="E85" s="72" t="s">
        <v>8</v>
      </c>
      <c r="F85" s="64">
        <v>42460</v>
      </c>
      <c r="G85" s="65" t="s">
        <v>8</v>
      </c>
      <c r="H85" s="65" t="s">
        <v>8</v>
      </c>
      <c r="I85" s="65" t="s">
        <v>8</v>
      </c>
      <c r="J85" s="65" t="s">
        <v>8</v>
      </c>
      <c r="K85" s="65" t="s">
        <v>8</v>
      </c>
      <c r="L85" s="65" t="s">
        <v>8</v>
      </c>
    </row>
    <row r="86" spans="1:13" s="5" customFormat="1" ht="69.75" customHeight="1">
      <c r="A86" s="41"/>
      <c r="B86" s="54" t="s">
        <v>240</v>
      </c>
      <c r="C86" s="69">
        <v>0</v>
      </c>
      <c r="D86" s="63" t="s">
        <v>14</v>
      </c>
      <c r="E86" s="72" t="s">
        <v>8</v>
      </c>
      <c r="F86" s="64">
        <v>42825</v>
      </c>
      <c r="G86" s="65" t="s">
        <v>8</v>
      </c>
      <c r="H86" s="65" t="s">
        <v>8</v>
      </c>
      <c r="I86" s="65" t="s">
        <v>8</v>
      </c>
      <c r="J86" s="65" t="s">
        <v>8</v>
      </c>
      <c r="K86" s="65" t="s">
        <v>8</v>
      </c>
      <c r="L86" s="65" t="s">
        <v>8</v>
      </c>
    </row>
    <row r="87" spans="1:13" s="5" customFormat="1" ht="69.75" customHeight="1">
      <c r="A87" s="41"/>
      <c r="B87" s="54" t="s">
        <v>241</v>
      </c>
      <c r="C87" s="69">
        <v>0</v>
      </c>
      <c r="D87" s="63" t="s">
        <v>14</v>
      </c>
      <c r="E87" s="72" t="s">
        <v>8</v>
      </c>
      <c r="F87" s="64">
        <v>43190</v>
      </c>
      <c r="G87" s="65" t="s">
        <v>8</v>
      </c>
      <c r="H87" s="65" t="s">
        <v>8</v>
      </c>
      <c r="I87" s="65" t="s">
        <v>8</v>
      </c>
      <c r="J87" s="65" t="s">
        <v>8</v>
      </c>
      <c r="K87" s="65" t="s">
        <v>8</v>
      </c>
      <c r="L87" s="65" t="s">
        <v>8</v>
      </c>
    </row>
    <row r="88" spans="1:13" s="5" customFormat="1" ht="60" customHeight="1">
      <c r="A88" s="41" t="s">
        <v>40</v>
      </c>
      <c r="B88" s="54" t="s">
        <v>280</v>
      </c>
      <c r="C88" s="69"/>
      <c r="D88" s="63" t="s">
        <v>14</v>
      </c>
      <c r="E88" s="68">
        <v>42370</v>
      </c>
      <c r="F88" s="68">
        <v>43465</v>
      </c>
      <c r="G88" s="70">
        <v>160000</v>
      </c>
      <c r="H88" s="70">
        <v>160000</v>
      </c>
      <c r="I88" s="70">
        <v>254966</v>
      </c>
      <c r="J88" s="70">
        <v>254966</v>
      </c>
      <c r="K88" s="70">
        <v>0</v>
      </c>
      <c r="L88" s="70">
        <v>0</v>
      </c>
    </row>
    <row r="89" spans="1:13" s="5" customFormat="1" ht="58.5" customHeight="1">
      <c r="A89" s="46" t="s">
        <v>41</v>
      </c>
      <c r="B89" s="66" t="s">
        <v>336</v>
      </c>
      <c r="C89" s="69"/>
      <c r="D89" s="63" t="s">
        <v>14</v>
      </c>
      <c r="E89" s="68">
        <v>42370</v>
      </c>
      <c r="F89" s="68">
        <v>43465</v>
      </c>
      <c r="G89" s="65">
        <v>0</v>
      </c>
      <c r="H89" s="65">
        <v>0</v>
      </c>
      <c r="I89" s="65">
        <v>0</v>
      </c>
      <c r="J89" s="65">
        <v>0</v>
      </c>
      <c r="K89" s="65">
        <v>0</v>
      </c>
      <c r="L89" s="65">
        <v>0</v>
      </c>
    </row>
    <row r="90" spans="1:13" s="5" customFormat="1" ht="77.25" customHeight="1">
      <c r="A90" s="46" t="s">
        <v>42</v>
      </c>
      <c r="B90" s="66" t="s">
        <v>337</v>
      </c>
      <c r="C90" s="69"/>
      <c r="D90" s="63" t="s">
        <v>14</v>
      </c>
      <c r="E90" s="68">
        <v>42370</v>
      </c>
      <c r="F90" s="68">
        <v>43465</v>
      </c>
      <c r="G90" s="65">
        <v>0</v>
      </c>
      <c r="H90" s="65">
        <v>0</v>
      </c>
      <c r="I90" s="65">
        <v>0</v>
      </c>
      <c r="J90" s="65">
        <v>0</v>
      </c>
      <c r="K90" s="65">
        <v>0</v>
      </c>
      <c r="L90" s="65">
        <v>0</v>
      </c>
    </row>
    <row r="91" spans="1:13" s="5" customFormat="1" ht="57.75" customHeight="1">
      <c r="A91" s="46" t="s">
        <v>43</v>
      </c>
      <c r="B91" s="66" t="s">
        <v>829</v>
      </c>
      <c r="C91" s="69"/>
      <c r="D91" s="63" t="s">
        <v>14</v>
      </c>
      <c r="E91" s="68">
        <v>42370</v>
      </c>
      <c r="F91" s="68">
        <v>43465</v>
      </c>
      <c r="G91" s="65">
        <v>160000</v>
      </c>
      <c r="H91" s="65">
        <v>160000</v>
      </c>
      <c r="I91" s="65">
        <v>254966</v>
      </c>
      <c r="J91" s="65">
        <v>254966</v>
      </c>
      <c r="K91" s="65">
        <v>0</v>
      </c>
      <c r="L91" s="65">
        <v>0</v>
      </c>
    </row>
    <row r="92" spans="1:13" s="5" customFormat="1" ht="63.75" customHeight="1">
      <c r="A92" s="41"/>
      <c r="B92" s="54" t="s">
        <v>242</v>
      </c>
      <c r="C92" s="69">
        <v>1</v>
      </c>
      <c r="D92" s="63" t="s">
        <v>14</v>
      </c>
      <c r="E92" s="72" t="s">
        <v>8</v>
      </c>
      <c r="F92" s="64">
        <v>42460</v>
      </c>
      <c r="G92" s="65" t="s">
        <v>8</v>
      </c>
      <c r="H92" s="65" t="s">
        <v>8</v>
      </c>
      <c r="I92" s="65" t="s">
        <v>8</v>
      </c>
      <c r="J92" s="65" t="s">
        <v>8</v>
      </c>
      <c r="K92" s="65" t="s">
        <v>8</v>
      </c>
      <c r="L92" s="65" t="s">
        <v>8</v>
      </c>
    </row>
    <row r="93" spans="1:13" s="5" customFormat="1" ht="63.75" customHeight="1">
      <c r="A93" s="41"/>
      <c r="B93" s="54" t="s">
        <v>243</v>
      </c>
      <c r="C93" s="69">
        <v>1</v>
      </c>
      <c r="D93" s="63" t="s">
        <v>14</v>
      </c>
      <c r="E93" s="72" t="s">
        <v>8</v>
      </c>
      <c r="F93" s="64">
        <v>42825</v>
      </c>
      <c r="G93" s="65" t="s">
        <v>8</v>
      </c>
      <c r="H93" s="65" t="s">
        <v>8</v>
      </c>
      <c r="I93" s="65" t="s">
        <v>8</v>
      </c>
      <c r="J93" s="65" t="s">
        <v>8</v>
      </c>
      <c r="K93" s="65" t="s">
        <v>8</v>
      </c>
      <c r="L93" s="65" t="s">
        <v>8</v>
      </c>
    </row>
    <row r="94" spans="1:13" s="5" customFormat="1" ht="63.75" customHeight="1">
      <c r="A94" s="41"/>
      <c r="B94" s="54" t="s">
        <v>244</v>
      </c>
      <c r="C94" s="69">
        <v>1</v>
      </c>
      <c r="D94" s="63" t="s">
        <v>14</v>
      </c>
      <c r="E94" s="73" t="s">
        <v>8</v>
      </c>
      <c r="F94" s="64">
        <v>43190</v>
      </c>
      <c r="G94" s="65" t="s">
        <v>8</v>
      </c>
      <c r="H94" s="65" t="s">
        <v>8</v>
      </c>
      <c r="I94" s="65" t="s">
        <v>8</v>
      </c>
      <c r="J94" s="65" t="s">
        <v>8</v>
      </c>
      <c r="K94" s="65" t="s">
        <v>8</v>
      </c>
      <c r="L94" s="65" t="s">
        <v>8</v>
      </c>
    </row>
    <row r="95" spans="1:13" s="5" customFormat="1">
      <c r="A95" s="41"/>
      <c r="B95" s="443" t="s">
        <v>377</v>
      </c>
      <c r="C95" s="74"/>
      <c r="D95" s="75"/>
      <c r="E95" s="74"/>
      <c r="F95" s="74"/>
      <c r="G95" s="70">
        <f>G53+G74+G91</f>
        <v>879300</v>
      </c>
      <c r="H95" s="70">
        <f t="shared" ref="H95:L95" si="0">H53+H74+H91</f>
        <v>866840</v>
      </c>
      <c r="I95" s="70">
        <f t="shared" si="0"/>
        <v>1584056</v>
      </c>
      <c r="J95" s="70">
        <f t="shared" si="0"/>
        <v>1363998</v>
      </c>
      <c r="K95" s="70">
        <f t="shared" si="0"/>
        <v>685308</v>
      </c>
      <c r="L95" s="70">
        <f t="shared" si="0"/>
        <v>685308</v>
      </c>
      <c r="M95" s="101"/>
    </row>
    <row r="96" spans="1:13" s="5" customFormat="1">
      <c r="A96" s="369" t="s">
        <v>292</v>
      </c>
      <c r="B96" s="369"/>
      <c r="C96" s="369"/>
      <c r="D96" s="369"/>
      <c r="E96" s="369"/>
      <c r="F96" s="369"/>
      <c r="G96" s="369"/>
      <c r="H96" s="369"/>
      <c r="I96" s="369"/>
      <c r="J96" s="369"/>
      <c r="K96" s="369"/>
      <c r="L96" s="369"/>
    </row>
    <row r="97" spans="1:12" s="5" customFormat="1">
      <c r="A97" s="428" t="s">
        <v>245</v>
      </c>
      <c r="B97" s="428"/>
      <c r="C97" s="428"/>
      <c r="D97" s="428"/>
      <c r="E97" s="428"/>
      <c r="F97" s="428"/>
      <c r="G97" s="428"/>
      <c r="H97" s="428"/>
      <c r="I97" s="428"/>
      <c r="J97" s="428"/>
      <c r="K97" s="428"/>
      <c r="L97" s="428"/>
    </row>
    <row r="98" spans="1:12" s="5" customFormat="1" ht="96" customHeight="1">
      <c r="A98" s="46" t="s">
        <v>44</v>
      </c>
      <c r="B98" s="54" t="s">
        <v>281</v>
      </c>
      <c r="C98" s="52"/>
      <c r="D98" s="63" t="s">
        <v>246</v>
      </c>
      <c r="E98" s="64">
        <v>42370</v>
      </c>
      <c r="F98" s="64">
        <v>43465</v>
      </c>
      <c r="G98" s="76">
        <v>0</v>
      </c>
      <c r="H98" s="76">
        <v>0</v>
      </c>
      <c r="I98" s="76">
        <v>0</v>
      </c>
      <c r="J98" s="76">
        <v>0</v>
      </c>
      <c r="K98" s="76">
        <v>0</v>
      </c>
      <c r="L98" s="74">
        <v>0</v>
      </c>
    </row>
    <row r="99" spans="1:12" s="5" customFormat="1" ht="92.25" customHeight="1">
      <c r="A99" s="46" t="s">
        <v>45</v>
      </c>
      <c r="B99" s="66" t="s">
        <v>338</v>
      </c>
      <c r="C99" s="67"/>
      <c r="D99" s="63" t="s">
        <v>246</v>
      </c>
      <c r="E99" s="64">
        <v>42370</v>
      </c>
      <c r="F99" s="64">
        <v>43465</v>
      </c>
      <c r="G99" s="76">
        <v>0</v>
      </c>
      <c r="H99" s="76">
        <v>0</v>
      </c>
      <c r="I99" s="76">
        <v>0</v>
      </c>
      <c r="J99" s="76">
        <v>0</v>
      </c>
      <c r="K99" s="76">
        <v>0</v>
      </c>
      <c r="L99" s="74">
        <v>0</v>
      </c>
    </row>
    <row r="100" spans="1:12" s="5" customFormat="1" ht="46.5" customHeight="1">
      <c r="A100" s="46" t="s">
        <v>46</v>
      </c>
      <c r="B100" s="58" t="s">
        <v>339</v>
      </c>
      <c r="C100" s="52"/>
      <c r="D100" s="56" t="s">
        <v>47</v>
      </c>
      <c r="E100" s="64">
        <v>42370</v>
      </c>
      <c r="F100" s="64">
        <v>43465</v>
      </c>
      <c r="G100" s="76">
        <v>0</v>
      </c>
      <c r="H100" s="76">
        <v>0</v>
      </c>
      <c r="I100" s="76">
        <v>0</v>
      </c>
      <c r="J100" s="76">
        <v>0</v>
      </c>
      <c r="K100" s="76">
        <v>0</v>
      </c>
      <c r="L100" s="74">
        <v>0</v>
      </c>
    </row>
    <row r="101" spans="1:12" s="5" customFormat="1" ht="84" customHeight="1">
      <c r="A101" s="46" t="s">
        <v>48</v>
      </c>
      <c r="B101" s="58" t="s">
        <v>340</v>
      </c>
      <c r="C101" s="52"/>
      <c r="D101" s="63" t="s">
        <v>246</v>
      </c>
      <c r="E101" s="64">
        <v>42370</v>
      </c>
      <c r="F101" s="64">
        <v>43465</v>
      </c>
      <c r="G101" s="76">
        <v>0</v>
      </c>
      <c r="H101" s="76">
        <v>0</v>
      </c>
      <c r="I101" s="76">
        <v>0</v>
      </c>
      <c r="J101" s="76">
        <v>0</v>
      </c>
      <c r="K101" s="76">
        <v>0</v>
      </c>
      <c r="L101" s="74">
        <v>0</v>
      </c>
    </row>
    <row r="102" spans="1:12" s="5" customFormat="1" ht="81" customHeight="1">
      <c r="A102" s="46" t="s">
        <v>49</v>
      </c>
      <c r="B102" s="58" t="s">
        <v>341</v>
      </c>
      <c r="C102" s="52"/>
      <c r="D102" s="56" t="s">
        <v>47</v>
      </c>
      <c r="E102" s="64">
        <v>42370</v>
      </c>
      <c r="F102" s="64">
        <v>43465</v>
      </c>
      <c r="G102" s="76">
        <v>0</v>
      </c>
      <c r="H102" s="76">
        <v>0</v>
      </c>
      <c r="I102" s="76">
        <v>0</v>
      </c>
      <c r="J102" s="76">
        <v>0</v>
      </c>
      <c r="K102" s="76">
        <v>0</v>
      </c>
      <c r="L102" s="74">
        <v>0</v>
      </c>
    </row>
    <row r="103" spans="1:12" s="5" customFormat="1" ht="99" customHeight="1">
      <c r="A103" s="46" t="s">
        <v>50</v>
      </c>
      <c r="B103" s="58" t="s">
        <v>342</v>
      </c>
      <c r="C103" s="52"/>
      <c r="D103" s="63" t="s">
        <v>246</v>
      </c>
      <c r="E103" s="68">
        <v>42370</v>
      </c>
      <c r="F103" s="68">
        <v>43465</v>
      </c>
      <c r="G103" s="76">
        <v>0</v>
      </c>
      <c r="H103" s="76">
        <v>0</v>
      </c>
      <c r="I103" s="76">
        <v>0</v>
      </c>
      <c r="J103" s="76">
        <v>0</v>
      </c>
      <c r="K103" s="76">
        <v>0</v>
      </c>
      <c r="L103" s="74">
        <v>0</v>
      </c>
    </row>
    <row r="104" spans="1:12" s="5" customFormat="1" ht="100.5" customHeight="1">
      <c r="A104" s="41"/>
      <c r="B104" s="54" t="s">
        <v>247</v>
      </c>
      <c r="C104" s="52">
        <v>1</v>
      </c>
      <c r="D104" s="63" t="s">
        <v>246</v>
      </c>
      <c r="E104" s="72" t="s">
        <v>8</v>
      </c>
      <c r="F104" s="60">
        <v>42460</v>
      </c>
      <c r="G104" s="76" t="s">
        <v>8</v>
      </c>
      <c r="H104" s="76" t="s">
        <v>8</v>
      </c>
      <c r="I104" s="76" t="s">
        <v>8</v>
      </c>
      <c r="J104" s="76" t="s">
        <v>8</v>
      </c>
      <c r="K104" s="76" t="s">
        <v>8</v>
      </c>
      <c r="L104" s="74" t="s">
        <v>8</v>
      </c>
    </row>
    <row r="105" spans="1:12" s="5" customFormat="1" ht="93.75" customHeight="1">
      <c r="A105" s="41"/>
      <c r="B105" s="54" t="s">
        <v>248</v>
      </c>
      <c r="C105" s="52">
        <v>1</v>
      </c>
      <c r="D105" s="63" t="s">
        <v>246</v>
      </c>
      <c r="E105" s="72" t="s">
        <v>8</v>
      </c>
      <c r="F105" s="60">
        <v>42825</v>
      </c>
      <c r="G105" s="76" t="s">
        <v>8</v>
      </c>
      <c r="H105" s="76" t="s">
        <v>8</v>
      </c>
      <c r="I105" s="76" t="s">
        <v>8</v>
      </c>
      <c r="J105" s="76" t="s">
        <v>8</v>
      </c>
      <c r="K105" s="76" t="s">
        <v>8</v>
      </c>
      <c r="L105" s="74" t="s">
        <v>8</v>
      </c>
    </row>
    <row r="106" spans="1:12" s="5" customFormat="1" ht="87" customHeight="1">
      <c r="A106" s="41"/>
      <c r="B106" s="54" t="s">
        <v>249</v>
      </c>
      <c r="C106" s="52">
        <v>1</v>
      </c>
      <c r="D106" s="63" t="s">
        <v>246</v>
      </c>
      <c r="E106" s="72" t="s">
        <v>8</v>
      </c>
      <c r="F106" s="60">
        <v>43190</v>
      </c>
      <c r="G106" s="76" t="s">
        <v>8</v>
      </c>
      <c r="H106" s="76" t="s">
        <v>8</v>
      </c>
      <c r="I106" s="76" t="s">
        <v>8</v>
      </c>
      <c r="J106" s="76" t="s">
        <v>8</v>
      </c>
      <c r="K106" s="76" t="s">
        <v>8</v>
      </c>
      <c r="L106" s="74" t="s">
        <v>8</v>
      </c>
    </row>
    <row r="107" spans="1:12" s="5" customFormat="1" ht="45">
      <c r="A107" s="46" t="s">
        <v>51</v>
      </c>
      <c r="B107" s="54" t="s">
        <v>282</v>
      </c>
      <c r="C107" s="52"/>
      <c r="D107" s="56" t="s">
        <v>47</v>
      </c>
      <c r="E107" s="68">
        <v>42370</v>
      </c>
      <c r="F107" s="68">
        <v>43465</v>
      </c>
      <c r="G107" s="76">
        <v>0</v>
      </c>
      <c r="H107" s="76">
        <v>0</v>
      </c>
      <c r="I107" s="76">
        <v>0</v>
      </c>
      <c r="J107" s="76">
        <v>0</v>
      </c>
      <c r="K107" s="76">
        <v>0</v>
      </c>
      <c r="L107" s="74">
        <v>0</v>
      </c>
    </row>
    <row r="108" spans="1:12" s="5" customFormat="1" ht="82.5" customHeight="1">
      <c r="A108" s="46" t="s">
        <v>52</v>
      </c>
      <c r="B108" s="66" t="s">
        <v>343</v>
      </c>
      <c r="C108" s="52"/>
      <c r="D108" s="56" t="s">
        <v>47</v>
      </c>
      <c r="E108" s="68">
        <v>42370</v>
      </c>
      <c r="F108" s="68">
        <v>43465</v>
      </c>
      <c r="G108" s="76">
        <v>0</v>
      </c>
      <c r="H108" s="76">
        <v>0</v>
      </c>
      <c r="I108" s="76">
        <v>0</v>
      </c>
      <c r="J108" s="76">
        <v>0</v>
      </c>
      <c r="K108" s="76">
        <v>0</v>
      </c>
      <c r="L108" s="74">
        <v>0</v>
      </c>
    </row>
    <row r="109" spans="1:12" s="5" customFormat="1" ht="59.25" customHeight="1">
      <c r="A109" s="46" t="s">
        <v>53</v>
      </c>
      <c r="B109" s="58" t="s">
        <v>344</v>
      </c>
      <c r="C109" s="52"/>
      <c r="D109" s="56" t="s">
        <v>47</v>
      </c>
      <c r="E109" s="68">
        <v>42370</v>
      </c>
      <c r="F109" s="68">
        <v>43465</v>
      </c>
      <c r="G109" s="76">
        <v>0</v>
      </c>
      <c r="H109" s="76">
        <v>0</v>
      </c>
      <c r="I109" s="76">
        <v>0</v>
      </c>
      <c r="J109" s="76">
        <v>0</v>
      </c>
      <c r="K109" s="76">
        <v>0</v>
      </c>
      <c r="L109" s="74">
        <v>0</v>
      </c>
    </row>
    <row r="110" spans="1:12" s="5" customFormat="1" ht="64.5" customHeight="1">
      <c r="A110" s="46" t="s">
        <v>54</v>
      </c>
      <c r="B110" s="58" t="s">
        <v>345</v>
      </c>
      <c r="C110" s="52"/>
      <c r="D110" s="56" t="s">
        <v>47</v>
      </c>
      <c r="E110" s="68">
        <v>42370</v>
      </c>
      <c r="F110" s="68">
        <v>43465</v>
      </c>
      <c r="G110" s="76">
        <v>0</v>
      </c>
      <c r="H110" s="76">
        <v>0</v>
      </c>
      <c r="I110" s="76">
        <v>0</v>
      </c>
      <c r="J110" s="76">
        <v>0</v>
      </c>
      <c r="K110" s="76">
        <v>0</v>
      </c>
      <c r="L110" s="74">
        <v>0</v>
      </c>
    </row>
    <row r="111" spans="1:12" s="5" customFormat="1" ht="48.75" customHeight="1">
      <c r="A111" s="41"/>
      <c r="B111" s="54" t="s">
        <v>230</v>
      </c>
      <c r="C111" s="52">
        <v>1</v>
      </c>
      <c r="D111" s="56" t="s">
        <v>47</v>
      </c>
      <c r="E111" s="72" t="s">
        <v>8</v>
      </c>
      <c r="F111" s="64">
        <v>42735</v>
      </c>
      <c r="G111" s="76" t="s">
        <v>8</v>
      </c>
      <c r="H111" s="76" t="s">
        <v>8</v>
      </c>
      <c r="I111" s="76" t="s">
        <v>8</v>
      </c>
      <c r="J111" s="76" t="s">
        <v>8</v>
      </c>
      <c r="K111" s="76" t="s">
        <v>8</v>
      </c>
      <c r="L111" s="74" t="s">
        <v>8</v>
      </c>
    </row>
    <row r="112" spans="1:12" s="5" customFormat="1" ht="49.5" customHeight="1">
      <c r="A112" s="41"/>
      <c r="B112" s="54" t="s">
        <v>231</v>
      </c>
      <c r="C112" s="52">
        <v>1</v>
      </c>
      <c r="D112" s="56" t="s">
        <v>47</v>
      </c>
      <c r="E112" s="72" t="s">
        <v>8</v>
      </c>
      <c r="F112" s="64">
        <v>43100</v>
      </c>
      <c r="G112" s="76" t="s">
        <v>8</v>
      </c>
      <c r="H112" s="76" t="s">
        <v>8</v>
      </c>
      <c r="I112" s="76" t="s">
        <v>8</v>
      </c>
      <c r="J112" s="76" t="s">
        <v>8</v>
      </c>
      <c r="K112" s="76" t="s">
        <v>8</v>
      </c>
      <c r="L112" s="74" t="s">
        <v>8</v>
      </c>
    </row>
    <row r="113" spans="1:12" s="5" customFormat="1" ht="47.25" customHeight="1">
      <c r="A113" s="41"/>
      <c r="B113" s="54" t="s">
        <v>232</v>
      </c>
      <c r="C113" s="52">
        <v>1</v>
      </c>
      <c r="D113" s="56" t="s">
        <v>47</v>
      </c>
      <c r="E113" s="72" t="s">
        <v>8</v>
      </c>
      <c r="F113" s="64">
        <v>43465</v>
      </c>
      <c r="G113" s="76" t="s">
        <v>8</v>
      </c>
      <c r="H113" s="76" t="s">
        <v>8</v>
      </c>
      <c r="I113" s="76" t="s">
        <v>8</v>
      </c>
      <c r="J113" s="76" t="s">
        <v>8</v>
      </c>
      <c r="K113" s="76" t="s">
        <v>8</v>
      </c>
      <c r="L113" s="74" t="s">
        <v>8</v>
      </c>
    </row>
    <row r="114" spans="1:12" s="5" customFormat="1" ht="18.75" customHeight="1">
      <c r="A114" s="438" t="s">
        <v>250</v>
      </c>
      <c r="B114" s="438"/>
      <c r="C114" s="438"/>
      <c r="D114" s="438"/>
      <c r="E114" s="438"/>
      <c r="F114" s="438"/>
      <c r="G114" s="438"/>
      <c r="H114" s="438"/>
      <c r="I114" s="438"/>
      <c r="J114" s="438"/>
      <c r="K114" s="438"/>
      <c r="L114" s="438"/>
    </row>
    <row r="115" spans="1:12" s="5" customFormat="1" ht="61.5" customHeight="1">
      <c r="A115" s="46" t="s">
        <v>55</v>
      </c>
      <c r="B115" s="54" t="s">
        <v>283</v>
      </c>
      <c r="C115" s="52"/>
      <c r="D115" s="63" t="s">
        <v>14</v>
      </c>
      <c r="E115" s="68">
        <v>42370</v>
      </c>
      <c r="F115" s="68">
        <v>43465</v>
      </c>
      <c r="G115" s="76">
        <v>0</v>
      </c>
      <c r="H115" s="76">
        <v>0</v>
      </c>
      <c r="I115" s="76">
        <v>0</v>
      </c>
      <c r="J115" s="76">
        <v>0</v>
      </c>
      <c r="K115" s="76">
        <v>0</v>
      </c>
      <c r="L115" s="76">
        <v>0</v>
      </c>
    </row>
    <row r="116" spans="1:12" s="5" customFormat="1" ht="57.75" customHeight="1">
      <c r="A116" s="46" t="s">
        <v>56</v>
      </c>
      <c r="B116" s="66" t="s">
        <v>346</v>
      </c>
      <c r="C116" s="52"/>
      <c r="D116" s="63" t="s">
        <v>14</v>
      </c>
      <c r="E116" s="68">
        <v>42370</v>
      </c>
      <c r="F116" s="68">
        <v>43465</v>
      </c>
      <c r="G116" s="76">
        <v>0</v>
      </c>
      <c r="H116" s="76">
        <v>0</v>
      </c>
      <c r="I116" s="76">
        <v>0</v>
      </c>
      <c r="J116" s="76">
        <v>0</v>
      </c>
      <c r="K116" s="76">
        <v>0</v>
      </c>
      <c r="L116" s="76">
        <v>0</v>
      </c>
    </row>
    <row r="117" spans="1:12" s="5" customFormat="1" ht="59.25" customHeight="1">
      <c r="A117" s="46" t="s">
        <v>57</v>
      </c>
      <c r="B117" s="66" t="s">
        <v>347</v>
      </c>
      <c r="C117" s="52"/>
      <c r="D117" s="63" t="s">
        <v>14</v>
      </c>
      <c r="E117" s="68">
        <v>42370</v>
      </c>
      <c r="F117" s="68">
        <v>43465</v>
      </c>
      <c r="G117" s="76">
        <v>0</v>
      </c>
      <c r="H117" s="76">
        <v>0</v>
      </c>
      <c r="I117" s="76">
        <v>0</v>
      </c>
      <c r="J117" s="76">
        <v>0</v>
      </c>
      <c r="K117" s="76">
        <v>0</v>
      </c>
      <c r="L117" s="76">
        <v>0</v>
      </c>
    </row>
    <row r="118" spans="1:12" s="5" customFormat="1" ht="66" customHeight="1">
      <c r="A118" s="46" t="s">
        <v>58</v>
      </c>
      <c r="B118" s="66" t="s">
        <v>348</v>
      </c>
      <c r="C118" s="52"/>
      <c r="D118" s="69" t="s">
        <v>8</v>
      </c>
      <c r="E118" s="68" t="s">
        <v>8</v>
      </c>
      <c r="F118" s="68" t="s">
        <v>8</v>
      </c>
      <c r="G118" s="76" t="s">
        <v>8</v>
      </c>
      <c r="H118" s="76" t="s">
        <v>8</v>
      </c>
      <c r="I118" s="76" t="s">
        <v>8</v>
      </c>
      <c r="J118" s="76" t="s">
        <v>8</v>
      </c>
      <c r="K118" s="76" t="s">
        <v>8</v>
      </c>
      <c r="L118" s="76" t="s">
        <v>8</v>
      </c>
    </row>
    <row r="119" spans="1:12" s="5" customFormat="1" ht="64.5" customHeight="1">
      <c r="A119" s="46" t="s">
        <v>59</v>
      </c>
      <c r="B119" s="66" t="s">
        <v>349</v>
      </c>
      <c r="C119" s="52"/>
      <c r="D119" s="69" t="s">
        <v>8</v>
      </c>
      <c r="E119" s="68" t="s">
        <v>8</v>
      </c>
      <c r="F119" s="68" t="s">
        <v>8</v>
      </c>
      <c r="G119" s="76" t="s">
        <v>8</v>
      </c>
      <c r="H119" s="76" t="s">
        <v>8</v>
      </c>
      <c r="I119" s="76" t="s">
        <v>8</v>
      </c>
      <c r="J119" s="76" t="s">
        <v>8</v>
      </c>
      <c r="K119" s="76" t="s">
        <v>8</v>
      </c>
      <c r="L119" s="76" t="s">
        <v>8</v>
      </c>
    </row>
    <row r="120" spans="1:12" s="5" customFormat="1" ht="66" customHeight="1">
      <c r="A120" s="41"/>
      <c r="B120" s="54" t="s">
        <v>251</v>
      </c>
      <c r="C120" s="52">
        <v>1</v>
      </c>
      <c r="D120" s="63" t="s">
        <v>14</v>
      </c>
      <c r="E120" s="72" t="s">
        <v>8</v>
      </c>
      <c r="F120" s="64">
        <v>42460</v>
      </c>
      <c r="G120" s="76" t="s">
        <v>8</v>
      </c>
      <c r="H120" s="76" t="s">
        <v>8</v>
      </c>
      <c r="I120" s="76" t="s">
        <v>8</v>
      </c>
      <c r="J120" s="76" t="s">
        <v>8</v>
      </c>
      <c r="K120" s="76" t="s">
        <v>8</v>
      </c>
      <c r="L120" s="76" t="s">
        <v>8</v>
      </c>
    </row>
    <row r="121" spans="1:12" s="5" customFormat="1" ht="66" customHeight="1">
      <c r="A121" s="41"/>
      <c r="B121" s="54" t="s">
        <v>252</v>
      </c>
      <c r="C121" s="52">
        <v>1</v>
      </c>
      <c r="D121" s="63" t="s">
        <v>14</v>
      </c>
      <c r="E121" s="72" t="s">
        <v>8</v>
      </c>
      <c r="F121" s="64">
        <v>42825</v>
      </c>
      <c r="G121" s="76" t="s">
        <v>8</v>
      </c>
      <c r="H121" s="76" t="s">
        <v>8</v>
      </c>
      <c r="I121" s="76" t="s">
        <v>8</v>
      </c>
      <c r="J121" s="76" t="s">
        <v>8</v>
      </c>
      <c r="K121" s="76" t="s">
        <v>8</v>
      </c>
      <c r="L121" s="76" t="s">
        <v>8</v>
      </c>
    </row>
    <row r="122" spans="1:12" s="5" customFormat="1" ht="66" customHeight="1">
      <c r="A122" s="41"/>
      <c r="B122" s="54" t="s">
        <v>253</v>
      </c>
      <c r="C122" s="52">
        <v>1</v>
      </c>
      <c r="D122" s="63" t="s">
        <v>14</v>
      </c>
      <c r="E122" s="72" t="s">
        <v>8</v>
      </c>
      <c r="F122" s="64">
        <v>43190</v>
      </c>
      <c r="G122" s="76" t="s">
        <v>8</v>
      </c>
      <c r="H122" s="76" t="s">
        <v>8</v>
      </c>
      <c r="I122" s="76" t="s">
        <v>8</v>
      </c>
      <c r="J122" s="76" t="s">
        <v>8</v>
      </c>
      <c r="K122" s="76" t="s">
        <v>8</v>
      </c>
      <c r="L122" s="76" t="s">
        <v>8</v>
      </c>
    </row>
    <row r="123" spans="1:12" s="5" customFormat="1" ht="45">
      <c r="A123" s="46" t="s">
        <v>60</v>
      </c>
      <c r="B123" s="54" t="s">
        <v>284</v>
      </c>
      <c r="C123" s="52"/>
      <c r="D123" s="56" t="s">
        <v>47</v>
      </c>
      <c r="E123" s="68">
        <v>42370</v>
      </c>
      <c r="F123" s="68">
        <v>43465</v>
      </c>
      <c r="G123" s="76">
        <v>0</v>
      </c>
      <c r="H123" s="76">
        <v>0</v>
      </c>
      <c r="I123" s="76">
        <v>0</v>
      </c>
      <c r="J123" s="76">
        <v>0</v>
      </c>
      <c r="K123" s="76">
        <v>0</v>
      </c>
      <c r="L123" s="76">
        <v>0</v>
      </c>
    </row>
    <row r="124" spans="1:12" s="5" customFormat="1" ht="38.25" customHeight="1">
      <c r="A124" s="46" t="s">
        <v>61</v>
      </c>
      <c r="B124" s="66" t="s">
        <v>350</v>
      </c>
      <c r="C124" s="52"/>
      <c r="D124" s="56" t="s">
        <v>47</v>
      </c>
      <c r="E124" s="68">
        <v>42370</v>
      </c>
      <c r="F124" s="68">
        <v>43465</v>
      </c>
      <c r="G124" s="76">
        <v>0</v>
      </c>
      <c r="H124" s="76">
        <v>0</v>
      </c>
      <c r="I124" s="76">
        <v>0</v>
      </c>
      <c r="J124" s="76">
        <v>0</v>
      </c>
      <c r="K124" s="76">
        <v>0</v>
      </c>
      <c r="L124" s="76">
        <v>0</v>
      </c>
    </row>
    <row r="125" spans="1:12" s="5" customFormat="1" ht="49.5" customHeight="1">
      <c r="A125" s="46" t="s">
        <v>123</v>
      </c>
      <c r="B125" s="66" t="s">
        <v>285</v>
      </c>
      <c r="C125" s="52"/>
      <c r="D125" s="56" t="s">
        <v>47</v>
      </c>
      <c r="E125" s="68">
        <v>42370</v>
      </c>
      <c r="F125" s="68">
        <v>43465</v>
      </c>
      <c r="G125" s="70">
        <v>250000</v>
      </c>
      <c r="H125" s="70">
        <v>249500</v>
      </c>
      <c r="I125" s="70">
        <v>0</v>
      </c>
      <c r="J125" s="70">
        <v>0</v>
      </c>
      <c r="K125" s="78">
        <v>0</v>
      </c>
      <c r="L125" s="78">
        <v>0</v>
      </c>
    </row>
    <row r="126" spans="1:12" s="5" customFormat="1" ht="47.25" customHeight="1">
      <c r="A126" s="41"/>
      <c r="B126" s="54" t="s">
        <v>254</v>
      </c>
      <c r="C126" s="52">
        <v>1</v>
      </c>
      <c r="D126" s="56" t="s">
        <v>47</v>
      </c>
      <c r="E126" s="72" t="s">
        <v>8</v>
      </c>
      <c r="F126" s="64">
        <v>42460</v>
      </c>
      <c r="G126" s="76" t="s">
        <v>8</v>
      </c>
      <c r="H126" s="76" t="s">
        <v>8</v>
      </c>
      <c r="I126" s="76" t="s">
        <v>8</v>
      </c>
      <c r="J126" s="76" t="s">
        <v>8</v>
      </c>
      <c r="K126" s="76" t="s">
        <v>8</v>
      </c>
      <c r="L126" s="76" t="s">
        <v>8</v>
      </c>
    </row>
    <row r="127" spans="1:12" s="5" customFormat="1" ht="47.25" customHeight="1">
      <c r="A127" s="41"/>
      <c r="B127" s="54" t="s">
        <v>255</v>
      </c>
      <c r="C127" s="52">
        <v>1</v>
      </c>
      <c r="D127" s="56" t="s">
        <v>47</v>
      </c>
      <c r="E127" s="72" t="s">
        <v>8</v>
      </c>
      <c r="F127" s="64">
        <v>42825</v>
      </c>
      <c r="G127" s="76" t="s">
        <v>8</v>
      </c>
      <c r="H127" s="76" t="s">
        <v>8</v>
      </c>
      <c r="I127" s="76" t="s">
        <v>8</v>
      </c>
      <c r="J127" s="76" t="s">
        <v>8</v>
      </c>
      <c r="K127" s="76" t="s">
        <v>8</v>
      </c>
      <c r="L127" s="76" t="s">
        <v>8</v>
      </c>
    </row>
    <row r="128" spans="1:12" s="5" customFormat="1" ht="47.25" customHeight="1">
      <c r="A128" s="41"/>
      <c r="B128" s="54" t="s">
        <v>256</v>
      </c>
      <c r="C128" s="52">
        <v>1</v>
      </c>
      <c r="D128" s="56" t="s">
        <v>47</v>
      </c>
      <c r="E128" s="72" t="s">
        <v>8</v>
      </c>
      <c r="F128" s="64">
        <v>43190</v>
      </c>
      <c r="G128" s="76" t="s">
        <v>8</v>
      </c>
      <c r="H128" s="76" t="s">
        <v>8</v>
      </c>
      <c r="I128" s="76" t="s">
        <v>8</v>
      </c>
      <c r="J128" s="76" t="s">
        <v>8</v>
      </c>
      <c r="K128" s="76" t="s">
        <v>8</v>
      </c>
      <c r="L128" s="76" t="s">
        <v>8</v>
      </c>
    </row>
    <row r="129" spans="1:12" s="5" customFormat="1">
      <c r="A129" s="41"/>
      <c r="B129" s="443" t="s">
        <v>378</v>
      </c>
      <c r="C129" s="76"/>
      <c r="D129" s="77"/>
      <c r="E129" s="76"/>
      <c r="F129" s="76"/>
      <c r="G129" s="70">
        <f>G125</f>
        <v>250000</v>
      </c>
      <c r="H129" s="157">
        <v>249500</v>
      </c>
      <c r="I129" s="78">
        <v>0</v>
      </c>
      <c r="J129" s="78">
        <v>0</v>
      </c>
      <c r="K129" s="78">
        <v>0</v>
      </c>
      <c r="L129" s="78">
        <v>0</v>
      </c>
    </row>
    <row r="130" spans="1:12" s="5" customFormat="1">
      <c r="A130" s="369" t="s">
        <v>289</v>
      </c>
      <c r="B130" s="369"/>
      <c r="C130" s="369"/>
      <c r="D130" s="369"/>
      <c r="E130" s="369"/>
      <c r="F130" s="369"/>
      <c r="G130" s="369"/>
      <c r="H130" s="369"/>
      <c r="I130" s="369"/>
      <c r="J130" s="369"/>
      <c r="K130" s="369"/>
      <c r="L130" s="369"/>
    </row>
    <row r="131" spans="1:12" s="5" customFormat="1">
      <c r="A131" s="428" t="s">
        <v>257</v>
      </c>
      <c r="B131" s="428"/>
      <c r="C131" s="428"/>
      <c r="D131" s="428"/>
      <c r="E131" s="428"/>
      <c r="F131" s="428"/>
      <c r="G131" s="428"/>
      <c r="H131" s="428"/>
      <c r="I131" s="428"/>
      <c r="J131" s="428"/>
      <c r="K131" s="428"/>
      <c r="L131" s="428"/>
    </row>
    <row r="132" spans="1:12" s="4" customFormat="1" ht="63.75" customHeight="1">
      <c r="A132" s="79" t="s">
        <v>79</v>
      </c>
      <c r="B132" s="80" t="s">
        <v>286</v>
      </c>
      <c r="C132" s="81"/>
      <c r="D132" s="82" t="s">
        <v>80</v>
      </c>
      <c r="E132" s="83">
        <v>42370</v>
      </c>
      <c r="F132" s="83">
        <v>43465</v>
      </c>
      <c r="G132" s="90">
        <v>68000</v>
      </c>
      <c r="H132" s="90">
        <v>68000</v>
      </c>
      <c r="I132" s="158">
        <v>600000</v>
      </c>
      <c r="J132" s="158">
        <v>566000</v>
      </c>
      <c r="K132" s="91">
        <v>0</v>
      </c>
      <c r="L132" s="91">
        <v>0</v>
      </c>
    </row>
    <row r="133" spans="1:12" s="4" customFormat="1" ht="60">
      <c r="A133" s="79" t="s">
        <v>81</v>
      </c>
      <c r="B133" s="86" t="s">
        <v>351</v>
      </c>
      <c r="C133" s="81"/>
      <c r="D133" s="82" t="s">
        <v>80</v>
      </c>
      <c r="E133" s="83">
        <v>42370</v>
      </c>
      <c r="F133" s="83">
        <v>43465</v>
      </c>
      <c r="G133" s="84">
        <v>0</v>
      </c>
      <c r="H133" s="84">
        <v>0</v>
      </c>
      <c r="I133" s="85">
        <v>0</v>
      </c>
      <c r="J133" s="85">
        <v>0</v>
      </c>
      <c r="K133" s="85">
        <v>0</v>
      </c>
      <c r="L133" s="85">
        <v>0</v>
      </c>
    </row>
    <row r="134" spans="1:12" s="4" customFormat="1" ht="60">
      <c r="A134" s="79" t="s">
        <v>82</v>
      </c>
      <c r="B134" s="87" t="s">
        <v>352</v>
      </c>
      <c r="C134" s="81"/>
      <c r="D134" s="82" t="s">
        <v>80</v>
      </c>
      <c r="E134" s="83">
        <v>42370</v>
      </c>
      <c r="F134" s="83">
        <v>43465</v>
      </c>
      <c r="G134" s="84">
        <v>0</v>
      </c>
      <c r="H134" s="84">
        <v>0</v>
      </c>
      <c r="I134" s="85">
        <v>0</v>
      </c>
      <c r="J134" s="85">
        <v>0</v>
      </c>
      <c r="K134" s="85">
        <v>0</v>
      </c>
      <c r="L134" s="85">
        <v>0</v>
      </c>
    </row>
    <row r="135" spans="1:12" s="4" customFormat="1" ht="63.75" customHeight="1">
      <c r="A135" s="79" t="s">
        <v>83</v>
      </c>
      <c r="B135" s="88" t="s">
        <v>353</v>
      </c>
      <c r="C135" s="81"/>
      <c r="D135" s="89" t="s">
        <v>259</v>
      </c>
      <c r="E135" s="83">
        <v>42370</v>
      </c>
      <c r="F135" s="83">
        <v>43465</v>
      </c>
      <c r="G135" s="84">
        <v>0</v>
      </c>
      <c r="H135" s="84">
        <v>0</v>
      </c>
      <c r="I135" s="85">
        <v>0</v>
      </c>
      <c r="J135" s="85">
        <v>0</v>
      </c>
      <c r="K135" s="85">
        <v>0</v>
      </c>
      <c r="L135" s="85">
        <v>0</v>
      </c>
    </row>
    <row r="136" spans="1:12" s="4" customFormat="1" ht="75.75" customHeight="1">
      <c r="A136" s="79" t="s">
        <v>85</v>
      </c>
      <c r="B136" s="88" t="s">
        <v>354</v>
      </c>
      <c r="C136" s="81"/>
      <c r="D136" s="89" t="s">
        <v>259</v>
      </c>
      <c r="E136" s="83">
        <v>42370</v>
      </c>
      <c r="F136" s="83">
        <v>42735</v>
      </c>
      <c r="G136" s="84">
        <v>68000</v>
      </c>
      <c r="H136" s="84">
        <v>68000</v>
      </c>
      <c r="I136" s="159">
        <v>600000</v>
      </c>
      <c r="J136" s="159">
        <v>566000</v>
      </c>
      <c r="K136" s="85">
        <v>0</v>
      </c>
      <c r="L136" s="85">
        <v>0</v>
      </c>
    </row>
    <row r="137" spans="1:12" s="4" customFormat="1" ht="70.5" customHeight="1">
      <c r="A137" s="79" t="s">
        <v>260</v>
      </c>
      <c r="B137" s="88" t="s">
        <v>86</v>
      </c>
      <c r="C137" s="81"/>
      <c r="D137" s="89" t="s">
        <v>261</v>
      </c>
      <c r="E137" s="83">
        <v>42370</v>
      </c>
      <c r="F137" s="83">
        <v>42735</v>
      </c>
      <c r="G137" s="84">
        <v>68000</v>
      </c>
      <c r="H137" s="84">
        <v>68000</v>
      </c>
      <c r="I137" s="159">
        <v>600000</v>
      </c>
      <c r="J137" s="159">
        <v>566000</v>
      </c>
      <c r="K137" s="85">
        <v>0</v>
      </c>
      <c r="L137" s="85">
        <v>0</v>
      </c>
    </row>
    <row r="138" spans="1:12" s="4" customFormat="1" ht="205.5" customHeight="1">
      <c r="A138" s="79"/>
      <c r="B138" s="88" t="s">
        <v>262</v>
      </c>
      <c r="C138" s="81">
        <v>1</v>
      </c>
      <c r="D138" s="89" t="s">
        <v>259</v>
      </c>
      <c r="E138" s="83" t="s">
        <v>8</v>
      </c>
      <c r="F138" s="83">
        <v>42735</v>
      </c>
      <c r="G138" s="85" t="s">
        <v>8</v>
      </c>
      <c r="H138" s="85" t="s">
        <v>8</v>
      </c>
      <c r="I138" s="85" t="s">
        <v>8</v>
      </c>
      <c r="J138" s="85" t="s">
        <v>8</v>
      </c>
      <c r="K138" s="85" t="s">
        <v>8</v>
      </c>
      <c r="L138" s="85" t="s">
        <v>8</v>
      </c>
    </row>
    <row r="139" spans="1:12" s="4" customFormat="1" ht="208.5" customHeight="1">
      <c r="A139" s="79"/>
      <c r="B139" s="88" t="s">
        <v>263</v>
      </c>
      <c r="C139" s="81">
        <v>1</v>
      </c>
      <c r="D139" s="89" t="s">
        <v>259</v>
      </c>
      <c r="E139" s="83" t="s">
        <v>8</v>
      </c>
      <c r="F139" s="83">
        <v>43100</v>
      </c>
      <c r="G139" s="85" t="s">
        <v>8</v>
      </c>
      <c r="H139" s="85" t="s">
        <v>8</v>
      </c>
      <c r="I139" s="85" t="s">
        <v>8</v>
      </c>
      <c r="J139" s="85" t="s">
        <v>8</v>
      </c>
      <c r="K139" s="85" t="s">
        <v>8</v>
      </c>
      <c r="L139" s="85" t="s">
        <v>8</v>
      </c>
    </row>
    <row r="140" spans="1:12" s="4" customFormat="1" ht="204.75" customHeight="1">
      <c r="A140" s="79"/>
      <c r="B140" s="88" t="s">
        <v>264</v>
      </c>
      <c r="C140" s="81">
        <v>1</v>
      </c>
      <c r="D140" s="89" t="s">
        <v>259</v>
      </c>
      <c r="E140" s="83" t="s">
        <v>8</v>
      </c>
      <c r="F140" s="83">
        <v>43465</v>
      </c>
      <c r="G140" s="85" t="s">
        <v>8</v>
      </c>
      <c r="H140" s="85" t="s">
        <v>8</v>
      </c>
      <c r="I140" s="85" t="s">
        <v>8</v>
      </c>
      <c r="J140" s="85" t="s">
        <v>8</v>
      </c>
      <c r="K140" s="85" t="s">
        <v>8</v>
      </c>
      <c r="L140" s="85" t="s">
        <v>8</v>
      </c>
    </row>
    <row r="141" spans="1:12" s="4" customFormat="1" ht="18.75" customHeight="1">
      <c r="A141" s="429" t="s">
        <v>265</v>
      </c>
      <c r="B141" s="429"/>
      <c r="C141" s="429"/>
      <c r="D141" s="429"/>
      <c r="E141" s="429"/>
      <c r="F141" s="429"/>
      <c r="G141" s="429"/>
      <c r="H141" s="429"/>
      <c r="I141" s="429"/>
      <c r="J141" s="429"/>
      <c r="K141" s="429"/>
      <c r="L141" s="429"/>
    </row>
    <row r="142" spans="1:12" s="4" customFormat="1" ht="71.25" customHeight="1">
      <c r="A142" s="92" t="s">
        <v>87</v>
      </c>
      <c r="B142" s="93" t="s">
        <v>287</v>
      </c>
      <c r="C142" s="81"/>
      <c r="D142" s="89" t="s">
        <v>84</v>
      </c>
      <c r="E142" s="83">
        <v>42370</v>
      </c>
      <c r="F142" s="83">
        <v>43465</v>
      </c>
      <c r="G142" s="85">
        <v>0</v>
      </c>
      <c r="H142" s="85">
        <v>0</v>
      </c>
      <c r="I142" s="85">
        <v>0</v>
      </c>
      <c r="J142" s="85">
        <v>0</v>
      </c>
      <c r="K142" s="85">
        <v>0</v>
      </c>
      <c r="L142" s="85">
        <v>0</v>
      </c>
    </row>
    <row r="143" spans="1:12" s="4" customFormat="1" ht="68.25" customHeight="1">
      <c r="A143" s="92" t="s">
        <v>88</v>
      </c>
      <c r="B143" s="88" t="s">
        <v>355</v>
      </c>
      <c r="C143" s="81"/>
      <c r="D143" s="89" t="s">
        <v>84</v>
      </c>
      <c r="E143" s="83">
        <v>42370</v>
      </c>
      <c r="F143" s="83">
        <v>43465</v>
      </c>
      <c r="G143" s="85">
        <v>0</v>
      </c>
      <c r="H143" s="85">
        <v>0</v>
      </c>
      <c r="I143" s="85">
        <v>0</v>
      </c>
      <c r="J143" s="85">
        <v>0</v>
      </c>
      <c r="K143" s="85">
        <v>0</v>
      </c>
      <c r="L143" s="85">
        <v>0</v>
      </c>
    </row>
    <row r="144" spans="1:12" s="4" customFormat="1" ht="69.75" customHeight="1">
      <c r="A144" s="92" t="s">
        <v>89</v>
      </c>
      <c r="B144" s="88" t="s">
        <v>356</v>
      </c>
      <c r="C144" s="94"/>
      <c r="D144" s="89" t="s">
        <v>84</v>
      </c>
      <c r="E144" s="83">
        <v>42370</v>
      </c>
      <c r="F144" s="83">
        <v>43465</v>
      </c>
      <c r="G144" s="85">
        <v>0</v>
      </c>
      <c r="H144" s="85">
        <v>0</v>
      </c>
      <c r="I144" s="85">
        <v>0</v>
      </c>
      <c r="J144" s="85">
        <v>0</v>
      </c>
      <c r="K144" s="85">
        <v>0</v>
      </c>
      <c r="L144" s="85">
        <v>0</v>
      </c>
    </row>
    <row r="145" spans="1:24" s="4" customFormat="1" ht="67.5" customHeight="1">
      <c r="A145" s="92"/>
      <c r="B145" s="95" t="s">
        <v>266</v>
      </c>
      <c r="C145" s="81">
        <v>2</v>
      </c>
      <c r="D145" s="89" t="s">
        <v>84</v>
      </c>
      <c r="E145" s="83" t="s">
        <v>8</v>
      </c>
      <c r="F145" s="83">
        <v>42735</v>
      </c>
      <c r="G145" s="85" t="s">
        <v>8</v>
      </c>
      <c r="H145" s="85" t="s">
        <v>8</v>
      </c>
      <c r="I145" s="85" t="s">
        <v>8</v>
      </c>
      <c r="J145" s="85" t="s">
        <v>8</v>
      </c>
      <c r="K145" s="85" t="s">
        <v>8</v>
      </c>
      <c r="L145" s="85" t="s">
        <v>8</v>
      </c>
    </row>
    <row r="146" spans="1:24" s="4" customFormat="1" ht="72" customHeight="1">
      <c r="A146" s="92"/>
      <c r="B146" s="95" t="s">
        <v>267</v>
      </c>
      <c r="C146" s="81">
        <v>2</v>
      </c>
      <c r="D146" s="89" t="s">
        <v>84</v>
      </c>
      <c r="E146" s="83" t="s">
        <v>8</v>
      </c>
      <c r="F146" s="83">
        <v>43100</v>
      </c>
      <c r="G146" s="85" t="s">
        <v>8</v>
      </c>
      <c r="H146" s="85" t="s">
        <v>8</v>
      </c>
      <c r="I146" s="85" t="s">
        <v>8</v>
      </c>
      <c r="J146" s="85" t="s">
        <v>8</v>
      </c>
      <c r="K146" s="85" t="s">
        <v>8</v>
      </c>
      <c r="L146" s="85" t="s">
        <v>8</v>
      </c>
    </row>
    <row r="147" spans="1:24" s="4" customFormat="1" ht="70.5" customHeight="1">
      <c r="A147" s="92"/>
      <c r="B147" s="95" t="s">
        <v>268</v>
      </c>
      <c r="C147" s="81">
        <v>2</v>
      </c>
      <c r="D147" s="89" t="s">
        <v>84</v>
      </c>
      <c r="E147" s="83" t="s">
        <v>8</v>
      </c>
      <c r="F147" s="83">
        <v>43465</v>
      </c>
      <c r="G147" s="85" t="s">
        <v>8</v>
      </c>
      <c r="H147" s="85" t="s">
        <v>8</v>
      </c>
      <c r="I147" s="85" t="s">
        <v>8</v>
      </c>
      <c r="J147" s="85" t="s">
        <v>8</v>
      </c>
      <c r="K147" s="85" t="s">
        <v>8</v>
      </c>
      <c r="L147" s="85" t="s">
        <v>8</v>
      </c>
    </row>
    <row r="148" spans="1:24" s="4" customFormat="1">
      <c r="A148" s="96"/>
      <c r="B148" s="444" t="s">
        <v>387</v>
      </c>
      <c r="C148" s="97" t="s">
        <v>8</v>
      </c>
      <c r="D148" s="98" t="s">
        <v>8</v>
      </c>
      <c r="E148" s="97" t="s">
        <v>8</v>
      </c>
      <c r="F148" s="97" t="s">
        <v>8</v>
      </c>
      <c r="G148" s="99">
        <v>68000</v>
      </c>
      <c r="H148" s="99">
        <v>68000</v>
      </c>
      <c r="I148" s="99">
        <v>600000</v>
      </c>
      <c r="J148" s="99">
        <v>566000</v>
      </c>
      <c r="K148" s="100">
        <v>0</v>
      </c>
      <c r="L148" s="100">
        <v>0</v>
      </c>
    </row>
    <row r="149" spans="1:24" s="4" customFormat="1">
      <c r="A149" s="96"/>
      <c r="B149" s="444" t="s">
        <v>376</v>
      </c>
      <c r="C149" s="97" t="s">
        <v>8</v>
      </c>
      <c r="D149" s="98" t="s">
        <v>8</v>
      </c>
      <c r="E149" s="97" t="s">
        <v>8</v>
      </c>
      <c r="F149" s="97" t="s">
        <v>8</v>
      </c>
      <c r="G149" s="99">
        <f>G95+G129+G148</f>
        <v>1197300</v>
      </c>
      <c r="H149" s="99">
        <f t="shared" ref="H149:L149" si="1">H95+H129+H148</f>
        <v>1184340</v>
      </c>
      <c r="I149" s="99">
        <f t="shared" si="1"/>
        <v>2184056</v>
      </c>
      <c r="J149" s="99">
        <f t="shared" si="1"/>
        <v>1929998</v>
      </c>
      <c r="K149" s="99">
        <f t="shared" si="1"/>
        <v>685308</v>
      </c>
      <c r="L149" s="99">
        <f t="shared" si="1"/>
        <v>685308</v>
      </c>
      <c r="M149" s="102"/>
    </row>
    <row r="150" spans="1:24" s="18" customFormat="1" ht="18.75" customHeight="1">
      <c r="A150" s="439" t="s">
        <v>269</v>
      </c>
      <c r="B150" s="440"/>
      <c r="C150" s="440"/>
      <c r="D150" s="440"/>
      <c r="E150" s="440"/>
      <c r="F150" s="440"/>
      <c r="G150" s="440"/>
      <c r="H150" s="440"/>
      <c r="I150" s="440"/>
      <c r="J150" s="440"/>
      <c r="K150" s="440"/>
      <c r="L150" s="440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</row>
    <row r="151" spans="1:24">
      <c r="A151" s="419" t="s">
        <v>90</v>
      </c>
      <c r="B151" s="419"/>
      <c r="C151" s="419"/>
      <c r="D151" s="419"/>
      <c r="E151" s="419"/>
      <c r="F151" s="419"/>
      <c r="G151" s="419"/>
      <c r="H151" s="419"/>
      <c r="I151" s="419"/>
      <c r="J151" s="419"/>
      <c r="K151" s="419"/>
      <c r="L151" s="419"/>
      <c r="M151" s="19"/>
    </row>
    <row r="152" spans="1:24" s="133" customFormat="1" ht="63" customHeight="1">
      <c r="A152" s="92" t="s">
        <v>3</v>
      </c>
      <c r="B152" s="81" t="s">
        <v>392</v>
      </c>
      <c r="C152" s="160"/>
      <c r="D152" s="160" t="s">
        <v>91</v>
      </c>
      <c r="E152" s="161">
        <v>42583</v>
      </c>
      <c r="F152" s="161">
        <v>42735</v>
      </c>
      <c r="G152" s="159">
        <v>0</v>
      </c>
      <c r="H152" s="159">
        <v>0</v>
      </c>
      <c r="I152" s="159">
        <v>0</v>
      </c>
      <c r="J152" s="159">
        <v>0</v>
      </c>
      <c r="K152" s="159">
        <v>0</v>
      </c>
      <c r="L152" s="159">
        <v>0</v>
      </c>
      <c r="M152" s="110"/>
    </row>
    <row r="153" spans="1:24" s="4" customFormat="1" ht="61.5" customHeight="1">
      <c r="A153" s="92"/>
      <c r="B153" s="162" t="s">
        <v>393</v>
      </c>
      <c r="C153" s="163">
        <v>0</v>
      </c>
      <c r="D153" s="160" t="s">
        <v>91</v>
      </c>
      <c r="E153" s="160" t="s">
        <v>8</v>
      </c>
      <c r="F153" s="161">
        <v>42628</v>
      </c>
      <c r="G153" s="164" t="s">
        <v>8</v>
      </c>
      <c r="H153" s="164" t="s">
        <v>8</v>
      </c>
      <c r="I153" s="164" t="s">
        <v>8</v>
      </c>
      <c r="J153" s="164" t="s">
        <v>8</v>
      </c>
      <c r="K153" s="164" t="s">
        <v>8</v>
      </c>
      <c r="L153" s="164" t="s">
        <v>8</v>
      </c>
      <c r="M153" s="109"/>
    </row>
    <row r="154" spans="1:24" s="4" customFormat="1" ht="85.5" customHeight="1">
      <c r="A154" s="92" t="s">
        <v>12</v>
      </c>
      <c r="B154" s="81" t="s">
        <v>394</v>
      </c>
      <c r="C154" s="160"/>
      <c r="D154" s="160" t="s">
        <v>91</v>
      </c>
      <c r="E154" s="161">
        <v>42552</v>
      </c>
      <c r="F154" s="161">
        <v>42735</v>
      </c>
      <c r="G154" s="159">
        <v>0</v>
      </c>
      <c r="H154" s="159">
        <v>0</v>
      </c>
      <c r="I154" s="159">
        <v>0</v>
      </c>
      <c r="J154" s="159">
        <v>0</v>
      </c>
      <c r="K154" s="159">
        <v>0</v>
      </c>
      <c r="L154" s="159">
        <v>0</v>
      </c>
      <c r="M154" s="109"/>
    </row>
    <row r="155" spans="1:24" s="4" customFormat="1" ht="62.25" customHeight="1">
      <c r="A155" s="92"/>
      <c r="B155" s="162" t="s">
        <v>395</v>
      </c>
      <c r="C155" s="160">
        <v>0</v>
      </c>
      <c r="D155" s="160" t="s">
        <v>91</v>
      </c>
      <c r="E155" s="160" t="s">
        <v>8</v>
      </c>
      <c r="F155" s="161">
        <v>42689</v>
      </c>
      <c r="G155" s="164" t="s">
        <v>8</v>
      </c>
      <c r="H155" s="164" t="s">
        <v>8</v>
      </c>
      <c r="I155" s="164" t="s">
        <v>8</v>
      </c>
      <c r="J155" s="164" t="s">
        <v>8</v>
      </c>
      <c r="K155" s="164" t="s">
        <v>8</v>
      </c>
      <c r="L155" s="164" t="s">
        <v>8</v>
      </c>
      <c r="M155" s="109"/>
    </row>
    <row r="156" spans="1:24" s="4" customFormat="1" ht="60.75" customHeight="1">
      <c r="A156" s="92" t="s">
        <v>62</v>
      </c>
      <c r="B156" s="81" t="s">
        <v>396</v>
      </c>
      <c r="C156" s="85"/>
      <c r="D156" s="160" t="s">
        <v>91</v>
      </c>
      <c r="E156" s="161">
        <v>42370</v>
      </c>
      <c r="F156" s="161">
        <v>42735</v>
      </c>
      <c r="G156" s="165">
        <v>13440965.689999999</v>
      </c>
      <c r="H156" s="166">
        <v>13329557.02</v>
      </c>
      <c r="I156" s="159">
        <v>0</v>
      </c>
      <c r="J156" s="159">
        <v>0</v>
      </c>
      <c r="K156" s="159">
        <v>0</v>
      </c>
      <c r="L156" s="159">
        <v>0</v>
      </c>
      <c r="M156" s="132"/>
    </row>
    <row r="157" spans="1:24" s="4" customFormat="1" ht="66.75" customHeight="1">
      <c r="A157" s="109"/>
      <c r="B157" s="162" t="s">
        <v>397</v>
      </c>
      <c r="C157" s="167">
        <v>0</v>
      </c>
      <c r="D157" s="160" t="s">
        <v>91</v>
      </c>
      <c r="E157" s="160" t="s">
        <v>8</v>
      </c>
      <c r="F157" s="161">
        <v>42735</v>
      </c>
      <c r="G157" s="164" t="s">
        <v>8</v>
      </c>
      <c r="H157" s="164" t="s">
        <v>8</v>
      </c>
      <c r="I157" s="164" t="s">
        <v>8</v>
      </c>
      <c r="J157" s="164" t="s">
        <v>8</v>
      </c>
      <c r="K157" s="164" t="s">
        <v>8</v>
      </c>
      <c r="L157" s="164" t="s">
        <v>8</v>
      </c>
      <c r="M157" s="109"/>
    </row>
    <row r="158" spans="1:24" s="4" customFormat="1" ht="63" customHeight="1">
      <c r="A158" s="92" t="s">
        <v>63</v>
      </c>
      <c r="B158" s="81" t="s">
        <v>398</v>
      </c>
      <c r="C158" s="167"/>
      <c r="D158" s="160" t="s">
        <v>91</v>
      </c>
      <c r="E158" s="161">
        <v>42370</v>
      </c>
      <c r="F158" s="168">
        <v>42735</v>
      </c>
      <c r="G158" s="159">
        <v>0</v>
      </c>
      <c r="H158" s="159">
        <v>0</v>
      </c>
      <c r="I158" s="159">
        <v>0</v>
      </c>
      <c r="J158" s="159">
        <v>0</v>
      </c>
      <c r="K158" s="159">
        <v>0</v>
      </c>
      <c r="L158" s="159">
        <v>0</v>
      </c>
      <c r="M158" s="109"/>
    </row>
    <row r="159" spans="1:24" s="4" customFormat="1" ht="63" customHeight="1">
      <c r="A159" s="109"/>
      <c r="B159" s="162" t="s">
        <v>399</v>
      </c>
      <c r="C159" s="167">
        <v>0</v>
      </c>
      <c r="D159" s="160" t="s">
        <v>91</v>
      </c>
      <c r="E159" s="160" t="s">
        <v>8</v>
      </c>
      <c r="F159" s="161">
        <v>42415</v>
      </c>
      <c r="G159" s="164" t="s">
        <v>8</v>
      </c>
      <c r="H159" s="164" t="s">
        <v>8</v>
      </c>
      <c r="I159" s="164" t="s">
        <v>8</v>
      </c>
      <c r="J159" s="164" t="s">
        <v>8</v>
      </c>
      <c r="K159" s="164" t="s">
        <v>8</v>
      </c>
      <c r="L159" s="164" t="s">
        <v>8</v>
      </c>
      <c r="M159" s="109"/>
    </row>
    <row r="160" spans="1:24" s="4" customFormat="1" ht="61.5" customHeight="1">
      <c r="A160" s="92" t="s">
        <v>76</v>
      </c>
      <c r="B160" s="81" t="s">
        <v>400</v>
      </c>
      <c r="C160" s="167"/>
      <c r="D160" s="160" t="s">
        <v>91</v>
      </c>
      <c r="E160" s="161">
        <v>42370</v>
      </c>
      <c r="F160" s="168">
        <v>42735</v>
      </c>
      <c r="G160" s="159">
        <v>0</v>
      </c>
      <c r="H160" s="159">
        <v>0</v>
      </c>
      <c r="I160" s="159">
        <v>0</v>
      </c>
      <c r="J160" s="159">
        <v>0</v>
      </c>
      <c r="K160" s="159">
        <v>0</v>
      </c>
      <c r="L160" s="159">
        <v>0</v>
      </c>
      <c r="M160" s="109"/>
    </row>
    <row r="161" spans="1:24" s="4" customFormat="1" ht="59.25" customHeight="1">
      <c r="A161" s="109"/>
      <c r="B161" s="162" t="s">
        <v>401</v>
      </c>
      <c r="C161" s="167">
        <v>3</v>
      </c>
      <c r="D161" s="160" t="s">
        <v>91</v>
      </c>
      <c r="E161" s="160" t="s">
        <v>8</v>
      </c>
      <c r="F161" s="161">
        <v>42461</v>
      </c>
      <c r="G161" s="164" t="s">
        <v>8</v>
      </c>
      <c r="H161" s="164" t="s">
        <v>8</v>
      </c>
      <c r="I161" s="164" t="s">
        <v>8</v>
      </c>
      <c r="J161" s="164" t="s">
        <v>8</v>
      </c>
      <c r="K161" s="164" t="s">
        <v>8</v>
      </c>
      <c r="L161" s="164" t="s">
        <v>8</v>
      </c>
      <c r="M161" s="109"/>
    </row>
    <row r="162" spans="1:24" s="4" customFormat="1" ht="60">
      <c r="A162" s="92" t="s">
        <v>92</v>
      </c>
      <c r="B162" s="81" t="s">
        <v>402</v>
      </c>
      <c r="C162" s="167"/>
      <c r="D162" s="160" t="s">
        <v>91</v>
      </c>
      <c r="E162" s="161">
        <v>42370</v>
      </c>
      <c r="F162" s="168">
        <v>42735</v>
      </c>
      <c r="G162" s="159">
        <v>0</v>
      </c>
      <c r="H162" s="159">
        <v>0</v>
      </c>
      <c r="I162" s="159">
        <v>0</v>
      </c>
      <c r="J162" s="159">
        <v>0</v>
      </c>
      <c r="K162" s="159">
        <v>0</v>
      </c>
      <c r="L162" s="159">
        <v>0</v>
      </c>
      <c r="M162" s="109"/>
    </row>
    <row r="163" spans="1:24" s="4" customFormat="1" ht="66.75" customHeight="1">
      <c r="A163" s="109"/>
      <c r="B163" s="162" t="s">
        <v>403</v>
      </c>
      <c r="C163" s="167">
        <v>2</v>
      </c>
      <c r="D163" s="160" t="s">
        <v>91</v>
      </c>
      <c r="E163" s="160" t="s">
        <v>8</v>
      </c>
      <c r="F163" s="161">
        <v>42485</v>
      </c>
      <c r="G163" s="164" t="s">
        <v>8</v>
      </c>
      <c r="H163" s="164" t="s">
        <v>8</v>
      </c>
      <c r="I163" s="164" t="s">
        <v>8</v>
      </c>
      <c r="J163" s="164" t="s">
        <v>8</v>
      </c>
      <c r="K163" s="164" t="s">
        <v>8</v>
      </c>
      <c r="L163" s="164" t="s">
        <v>8</v>
      </c>
      <c r="M163" s="109"/>
    </row>
    <row r="164" spans="1:24" s="4" customFormat="1" ht="62.25" customHeight="1">
      <c r="A164" s="109"/>
      <c r="B164" s="162" t="s">
        <v>404</v>
      </c>
      <c r="C164" s="167">
        <v>2</v>
      </c>
      <c r="D164" s="160" t="s">
        <v>91</v>
      </c>
      <c r="E164" s="160" t="s">
        <v>8</v>
      </c>
      <c r="F164" s="161">
        <v>42607</v>
      </c>
      <c r="G164" s="164" t="s">
        <v>8</v>
      </c>
      <c r="H164" s="164" t="s">
        <v>8</v>
      </c>
      <c r="I164" s="164" t="s">
        <v>8</v>
      </c>
      <c r="J164" s="164" t="s">
        <v>8</v>
      </c>
      <c r="K164" s="164" t="s">
        <v>8</v>
      </c>
      <c r="L164" s="164" t="s">
        <v>8</v>
      </c>
      <c r="M164" s="109"/>
    </row>
    <row r="165" spans="1:24" s="4" customFormat="1" ht="63" customHeight="1">
      <c r="A165" s="92" t="s">
        <v>93</v>
      </c>
      <c r="B165" s="81" t="s">
        <v>405</v>
      </c>
      <c r="C165" s="167"/>
      <c r="D165" s="160" t="s">
        <v>91</v>
      </c>
      <c r="E165" s="161">
        <v>42370</v>
      </c>
      <c r="F165" s="168">
        <v>42735</v>
      </c>
      <c r="G165" s="159">
        <v>0</v>
      </c>
      <c r="H165" s="159">
        <v>0</v>
      </c>
      <c r="I165" s="159">
        <v>0</v>
      </c>
      <c r="J165" s="159">
        <v>0</v>
      </c>
      <c r="K165" s="159">
        <v>0</v>
      </c>
      <c r="L165" s="159">
        <v>0</v>
      </c>
      <c r="M165" s="109"/>
    </row>
    <row r="166" spans="1:24" s="4" customFormat="1" ht="66" customHeight="1">
      <c r="A166" s="109"/>
      <c r="B166" s="162" t="s">
        <v>406</v>
      </c>
      <c r="C166" s="167">
        <v>0</v>
      </c>
      <c r="D166" s="160" t="s">
        <v>91</v>
      </c>
      <c r="E166" s="160" t="s">
        <v>8</v>
      </c>
      <c r="F166" s="161">
        <v>42735</v>
      </c>
      <c r="G166" s="164" t="s">
        <v>8</v>
      </c>
      <c r="H166" s="164" t="s">
        <v>8</v>
      </c>
      <c r="I166" s="164" t="s">
        <v>8</v>
      </c>
      <c r="J166" s="164" t="s">
        <v>8</v>
      </c>
      <c r="K166" s="164" t="s">
        <v>8</v>
      </c>
      <c r="L166" s="164" t="s">
        <v>8</v>
      </c>
      <c r="M166" s="109"/>
    </row>
    <row r="167" spans="1:24" s="4" customFormat="1" ht="60.75" customHeight="1">
      <c r="A167" s="92" t="s">
        <v>94</v>
      </c>
      <c r="B167" s="81" t="s">
        <v>407</v>
      </c>
      <c r="C167" s="167"/>
      <c r="D167" s="160" t="s">
        <v>91</v>
      </c>
      <c r="E167" s="161">
        <v>42370</v>
      </c>
      <c r="F167" s="168">
        <v>42735</v>
      </c>
      <c r="G167" s="159">
        <v>0</v>
      </c>
      <c r="H167" s="159">
        <v>0</v>
      </c>
      <c r="I167" s="159">
        <v>0</v>
      </c>
      <c r="J167" s="159">
        <v>0</v>
      </c>
      <c r="K167" s="159">
        <v>0</v>
      </c>
      <c r="L167" s="159">
        <v>0</v>
      </c>
      <c r="M167" s="109"/>
    </row>
    <row r="168" spans="1:24" s="4" customFormat="1" ht="62.25" customHeight="1">
      <c r="A168" s="109"/>
      <c r="B168" s="162" t="s">
        <v>408</v>
      </c>
      <c r="C168" s="167">
        <v>0</v>
      </c>
      <c r="D168" s="160" t="s">
        <v>91</v>
      </c>
      <c r="E168" s="160" t="s">
        <v>8</v>
      </c>
      <c r="F168" s="161">
        <v>42735</v>
      </c>
      <c r="G168" s="164" t="s">
        <v>8</v>
      </c>
      <c r="H168" s="164" t="s">
        <v>8</v>
      </c>
      <c r="I168" s="164" t="s">
        <v>8</v>
      </c>
      <c r="J168" s="164" t="s">
        <v>8</v>
      </c>
      <c r="K168" s="164" t="s">
        <v>8</v>
      </c>
      <c r="L168" s="164" t="s">
        <v>8</v>
      </c>
      <c r="M168" s="109"/>
    </row>
    <row r="169" spans="1:24" s="4" customFormat="1" ht="78" customHeight="1">
      <c r="A169" s="92" t="s">
        <v>95</v>
      </c>
      <c r="B169" s="81" t="s">
        <v>409</v>
      </c>
      <c r="C169" s="167"/>
      <c r="D169" s="160" t="s">
        <v>91</v>
      </c>
      <c r="E169" s="161">
        <v>42370</v>
      </c>
      <c r="F169" s="168">
        <v>42735</v>
      </c>
      <c r="G169" s="159">
        <v>0</v>
      </c>
      <c r="H169" s="159">
        <v>0</v>
      </c>
      <c r="I169" s="159">
        <v>0</v>
      </c>
      <c r="J169" s="159">
        <v>0</v>
      </c>
      <c r="K169" s="159">
        <v>0</v>
      </c>
      <c r="L169" s="159">
        <v>0</v>
      </c>
      <c r="M169" s="109"/>
    </row>
    <row r="170" spans="1:24" s="4" customFormat="1" ht="65.25" customHeight="1">
      <c r="A170" s="109"/>
      <c r="B170" s="162" t="s">
        <v>410</v>
      </c>
      <c r="C170" s="167">
        <v>2</v>
      </c>
      <c r="D170" s="160" t="s">
        <v>91</v>
      </c>
      <c r="E170" s="160" t="s">
        <v>8</v>
      </c>
      <c r="F170" s="161">
        <v>42689</v>
      </c>
      <c r="G170" s="164" t="s">
        <v>8</v>
      </c>
      <c r="H170" s="164" t="s">
        <v>8</v>
      </c>
      <c r="I170" s="164" t="s">
        <v>8</v>
      </c>
      <c r="J170" s="164" t="s">
        <v>8</v>
      </c>
      <c r="K170" s="164" t="s">
        <v>8</v>
      </c>
      <c r="L170" s="164" t="s">
        <v>8</v>
      </c>
      <c r="M170" s="109"/>
    </row>
    <row r="171" spans="1:24" s="4" customFormat="1">
      <c r="A171" s="109"/>
      <c r="B171" s="173" t="s">
        <v>411</v>
      </c>
      <c r="C171" s="97" t="s">
        <v>8</v>
      </c>
      <c r="D171" s="97" t="s">
        <v>8</v>
      </c>
      <c r="E171" s="97" t="s">
        <v>8</v>
      </c>
      <c r="F171" s="97" t="s">
        <v>8</v>
      </c>
      <c r="G171" s="158">
        <f>G169+G167+G165+G162+G160+G158+G156+G154+G152</f>
        <v>13440965.689999999</v>
      </c>
      <c r="H171" s="169">
        <f>H169+H167+H165+H162+H160+H158+H156+H154+H152</f>
        <v>13329557.02</v>
      </c>
      <c r="I171" s="158">
        <v>0</v>
      </c>
      <c r="J171" s="158">
        <v>0</v>
      </c>
      <c r="K171" s="158">
        <v>0</v>
      </c>
      <c r="L171" s="158">
        <v>0</v>
      </c>
      <c r="M171" s="109"/>
    </row>
    <row r="172" spans="1:24" s="18" customFormat="1">
      <c r="A172" s="419" t="s">
        <v>96</v>
      </c>
      <c r="B172" s="419"/>
      <c r="C172" s="419"/>
      <c r="D172" s="419"/>
      <c r="E172" s="419"/>
      <c r="F172" s="419"/>
      <c r="G172" s="419"/>
      <c r="H172" s="419"/>
      <c r="I172" s="419"/>
      <c r="J172" s="419"/>
      <c r="K172" s="419"/>
      <c r="L172" s="419"/>
      <c r="M172" s="109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</row>
    <row r="173" spans="1:24" s="4" customFormat="1" ht="75">
      <c r="A173" s="103" t="s">
        <v>13</v>
      </c>
      <c r="B173" s="81" t="s">
        <v>412</v>
      </c>
      <c r="C173" s="167"/>
      <c r="D173" s="160" t="s">
        <v>413</v>
      </c>
      <c r="E173" s="168">
        <v>42370</v>
      </c>
      <c r="F173" s="168">
        <v>42735</v>
      </c>
      <c r="G173" s="165">
        <v>153500</v>
      </c>
      <c r="H173" s="166">
        <v>111198.06</v>
      </c>
      <c r="I173" s="159">
        <v>0</v>
      </c>
      <c r="J173" s="159">
        <v>0</v>
      </c>
      <c r="K173" s="159">
        <v>0</v>
      </c>
      <c r="L173" s="159">
        <v>0</v>
      </c>
      <c r="M173" s="109"/>
    </row>
    <row r="174" spans="1:24" s="4" customFormat="1" ht="77.25" customHeight="1">
      <c r="A174" s="103" t="s">
        <v>15</v>
      </c>
      <c r="B174" s="160" t="s">
        <v>865</v>
      </c>
      <c r="C174" s="167"/>
      <c r="D174" s="160" t="s">
        <v>413</v>
      </c>
      <c r="E174" s="168">
        <v>42370</v>
      </c>
      <c r="F174" s="168">
        <v>42735</v>
      </c>
      <c r="G174" s="159">
        <v>0</v>
      </c>
      <c r="H174" s="159">
        <v>0</v>
      </c>
      <c r="I174" s="159">
        <v>0</v>
      </c>
      <c r="J174" s="159">
        <v>0</v>
      </c>
      <c r="K174" s="159">
        <v>0</v>
      </c>
      <c r="L174" s="159">
        <v>0</v>
      </c>
      <c r="M174" s="109"/>
    </row>
    <row r="175" spans="1:24" s="4" customFormat="1" ht="81" customHeight="1">
      <c r="A175" s="103" t="s">
        <v>16</v>
      </c>
      <c r="B175" s="160" t="s">
        <v>866</v>
      </c>
      <c r="C175" s="167"/>
      <c r="D175" s="160" t="s">
        <v>413</v>
      </c>
      <c r="E175" s="168">
        <v>42370</v>
      </c>
      <c r="F175" s="168">
        <v>42735</v>
      </c>
      <c r="G175" s="165">
        <v>153500</v>
      </c>
      <c r="H175" s="166">
        <v>111198.06</v>
      </c>
      <c r="I175" s="159">
        <v>0</v>
      </c>
      <c r="J175" s="159">
        <v>0</v>
      </c>
      <c r="K175" s="159">
        <v>0</v>
      </c>
      <c r="L175" s="159">
        <v>0</v>
      </c>
      <c r="M175" s="109"/>
    </row>
    <row r="176" spans="1:24" s="4" customFormat="1" ht="78.75" customHeight="1">
      <c r="A176" s="108"/>
      <c r="B176" s="170" t="s">
        <v>414</v>
      </c>
      <c r="C176" s="167">
        <v>0</v>
      </c>
      <c r="D176" s="160" t="s">
        <v>413</v>
      </c>
      <c r="E176" s="160" t="s">
        <v>8</v>
      </c>
      <c r="F176" s="168">
        <v>42735</v>
      </c>
      <c r="G176" s="159" t="s">
        <v>8</v>
      </c>
      <c r="H176" s="159" t="s">
        <v>8</v>
      </c>
      <c r="I176" s="159" t="s">
        <v>8</v>
      </c>
      <c r="J176" s="159" t="s">
        <v>8</v>
      </c>
      <c r="K176" s="159" t="s">
        <v>8</v>
      </c>
      <c r="L176" s="159" t="s">
        <v>8</v>
      </c>
      <c r="M176" s="109"/>
    </row>
    <row r="177" spans="1:13" s="4" customFormat="1" ht="78.75" customHeight="1">
      <c r="A177" s="103" t="s">
        <v>20</v>
      </c>
      <c r="B177" s="81" t="s">
        <v>415</v>
      </c>
      <c r="C177" s="167"/>
      <c r="D177" s="160" t="s">
        <v>413</v>
      </c>
      <c r="E177" s="168">
        <v>42370</v>
      </c>
      <c r="F177" s="168">
        <v>42735</v>
      </c>
      <c r="G177" s="165">
        <v>3176302</v>
      </c>
      <c r="H177" s="171">
        <v>3099496.23</v>
      </c>
      <c r="I177" s="166">
        <v>0</v>
      </c>
      <c r="J177" s="159">
        <v>0</v>
      </c>
      <c r="K177" s="159">
        <v>0</v>
      </c>
      <c r="L177" s="159">
        <v>0</v>
      </c>
      <c r="M177" s="109"/>
    </row>
    <row r="178" spans="1:13" s="4" customFormat="1" ht="77.25" customHeight="1">
      <c r="A178" s="103" t="s">
        <v>21</v>
      </c>
      <c r="B178" s="160" t="s">
        <v>867</v>
      </c>
      <c r="C178" s="167"/>
      <c r="D178" s="160" t="s">
        <v>413</v>
      </c>
      <c r="E178" s="168">
        <v>42370</v>
      </c>
      <c r="F178" s="168">
        <v>42735</v>
      </c>
      <c r="G178" s="165">
        <v>100000</v>
      </c>
      <c r="H178" s="165">
        <v>28900</v>
      </c>
      <c r="I178" s="165">
        <v>0</v>
      </c>
      <c r="J178" s="159">
        <v>0</v>
      </c>
      <c r="K178" s="159">
        <v>0</v>
      </c>
      <c r="L178" s="159">
        <v>0</v>
      </c>
      <c r="M178" s="109"/>
    </row>
    <row r="179" spans="1:13" s="4" customFormat="1" ht="75" customHeight="1">
      <c r="A179" s="103" t="s">
        <v>26</v>
      </c>
      <c r="B179" s="160" t="s">
        <v>868</v>
      </c>
      <c r="C179" s="167"/>
      <c r="D179" s="160" t="s">
        <v>413</v>
      </c>
      <c r="E179" s="168">
        <v>42370</v>
      </c>
      <c r="F179" s="168">
        <v>42735</v>
      </c>
      <c r="G179" s="165">
        <v>3053136</v>
      </c>
      <c r="H179" s="165">
        <v>3047430.23</v>
      </c>
      <c r="I179" s="165">
        <v>0</v>
      </c>
      <c r="J179" s="159">
        <v>0</v>
      </c>
      <c r="K179" s="159">
        <v>0</v>
      </c>
      <c r="L179" s="159">
        <v>0</v>
      </c>
      <c r="M179" s="109"/>
    </row>
    <row r="180" spans="1:13" s="4" customFormat="1" ht="63" customHeight="1">
      <c r="A180" s="103" t="s">
        <v>97</v>
      </c>
      <c r="B180" s="160" t="s">
        <v>869</v>
      </c>
      <c r="C180" s="167"/>
      <c r="D180" s="160" t="s">
        <v>413</v>
      </c>
      <c r="E180" s="168">
        <v>42370</v>
      </c>
      <c r="F180" s="168">
        <v>42735</v>
      </c>
      <c r="G180" s="165">
        <v>23166</v>
      </c>
      <c r="H180" s="165">
        <v>23166</v>
      </c>
      <c r="I180" s="165">
        <v>0</v>
      </c>
      <c r="J180" s="159">
        <v>0</v>
      </c>
      <c r="K180" s="159">
        <v>0</v>
      </c>
      <c r="L180" s="159">
        <v>0</v>
      </c>
      <c r="M180" s="109"/>
    </row>
    <row r="181" spans="1:13" s="4" customFormat="1" ht="64.5" customHeight="1">
      <c r="A181" s="108"/>
      <c r="B181" s="170" t="s">
        <v>416</v>
      </c>
      <c r="C181" s="167">
        <v>0</v>
      </c>
      <c r="D181" s="160" t="s">
        <v>413</v>
      </c>
      <c r="E181" s="160" t="s">
        <v>8</v>
      </c>
      <c r="F181" s="168">
        <v>42735</v>
      </c>
      <c r="G181" s="159" t="s">
        <v>8</v>
      </c>
      <c r="H181" s="159" t="s">
        <v>8</v>
      </c>
      <c r="I181" s="159" t="s">
        <v>8</v>
      </c>
      <c r="J181" s="159" t="s">
        <v>8</v>
      </c>
      <c r="K181" s="159" t="s">
        <v>8</v>
      </c>
      <c r="L181" s="159" t="s">
        <v>8</v>
      </c>
      <c r="M181" s="109"/>
    </row>
    <row r="182" spans="1:13" s="4" customFormat="1" ht="73.5" customHeight="1">
      <c r="A182" s="103" t="s">
        <v>27</v>
      </c>
      <c r="B182" s="81" t="s">
        <v>417</v>
      </c>
      <c r="C182" s="167"/>
      <c r="D182" s="160" t="s">
        <v>413</v>
      </c>
      <c r="E182" s="168">
        <v>42370</v>
      </c>
      <c r="F182" s="168">
        <v>42735</v>
      </c>
      <c r="G182" s="172">
        <v>1619487</v>
      </c>
      <c r="H182" s="171">
        <v>1310502.6399999999</v>
      </c>
      <c r="I182" s="159">
        <v>0</v>
      </c>
      <c r="J182" s="159">
        <v>0</v>
      </c>
      <c r="K182" s="159">
        <v>0</v>
      </c>
      <c r="L182" s="159">
        <v>0</v>
      </c>
      <c r="M182" s="109"/>
    </row>
    <row r="183" spans="1:13" s="4" customFormat="1" ht="73.5" customHeight="1">
      <c r="A183" s="103" t="s">
        <v>28</v>
      </c>
      <c r="B183" s="160" t="s">
        <v>870</v>
      </c>
      <c r="C183" s="167"/>
      <c r="D183" s="160" t="s">
        <v>413</v>
      </c>
      <c r="E183" s="168">
        <v>42370</v>
      </c>
      <c r="F183" s="168">
        <v>42735</v>
      </c>
      <c r="G183" s="165">
        <v>809539.5</v>
      </c>
      <c r="H183" s="165">
        <v>683645.18</v>
      </c>
      <c r="I183" s="159">
        <v>0</v>
      </c>
      <c r="J183" s="159">
        <v>0</v>
      </c>
      <c r="K183" s="159">
        <v>0</v>
      </c>
      <c r="L183" s="159">
        <v>0</v>
      </c>
      <c r="M183" s="109"/>
    </row>
    <row r="184" spans="1:13" s="4" customFormat="1" ht="77.25" customHeight="1">
      <c r="A184" s="103" t="s">
        <v>29</v>
      </c>
      <c r="B184" s="160" t="s">
        <v>871</v>
      </c>
      <c r="C184" s="167"/>
      <c r="D184" s="160" t="s">
        <v>413</v>
      </c>
      <c r="E184" s="168">
        <v>42370</v>
      </c>
      <c r="F184" s="168">
        <v>42735</v>
      </c>
      <c r="G184" s="165">
        <v>809947.5</v>
      </c>
      <c r="H184" s="165">
        <v>626857.46</v>
      </c>
      <c r="I184" s="159">
        <v>0</v>
      </c>
      <c r="J184" s="159">
        <v>0</v>
      </c>
      <c r="K184" s="159">
        <v>0</v>
      </c>
      <c r="L184" s="159">
        <v>0</v>
      </c>
      <c r="M184" s="109"/>
    </row>
    <row r="185" spans="1:13" s="4" customFormat="1" ht="75" customHeight="1">
      <c r="A185" s="108"/>
      <c r="B185" s="170" t="s">
        <v>418</v>
      </c>
      <c r="C185" s="167">
        <v>1</v>
      </c>
      <c r="D185" s="160" t="s">
        <v>413</v>
      </c>
      <c r="E185" s="160" t="s">
        <v>8</v>
      </c>
      <c r="F185" s="168">
        <v>42735</v>
      </c>
      <c r="G185" s="159" t="s">
        <v>8</v>
      </c>
      <c r="H185" s="159" t="s">
        <v>8</v>
      </c>
      <c r="I185" s="159" t="s">
        <v>8</v>
      </c>
      <c r="J185" s="159" t="s">
        <v>8</v>
      </c>
      <c r="K185" s="159" t="s">
        <v>8</v>
      </c>
      <c r="L185" s="159" t="s">
        <v>8</v>
      </c>
      <c r="M185" s="109"/>
    </row>
    <row r="186" spans="1:13" s="4" customFormat="1" ht="75">
      <c r="A186" s="103" t="s">
        <v>30</v>
      </c>
      <c r="B186" s="81" t="s">
        <v>419</v>
      </c>
      <c r="C186" s="167"/>
      <c r="D186" s="160" t="s">
        <v>413</v>
      </c>
      <c r="E186" s="168">
        <v>42370</v>
      </c>
      <c r="F186" s="168">
        <v>42735</v>
      </c>
      <c r="G186" s="159">
        <v>0</v>
      </c>
      <c r="H186" s="159">
        <v>0</v>
      </c>
      <c r="I186" s="159">
        <v>0</v>
      </c>
      <c r="J186" s="159">
        <v>0</v>
      </c>
      <c r="K186" s="159">
        <v>0</v>
      </c>
      <c r="L186" s="159">
        <v>0</v>
      </c>
      <c r="M186" s="109"/>
    </row>
    <row r="187" spans="1:13" s="4" customFormat="1" ht="63" customHeight="1">
      <c r="A187" s="103" t="s">
        <v>98</v>
      </c>
      <c r="B187" s="173" t="s">
        <v>872</v>
      </c>
      <c r="C187" s="85"/>
      <c r="D187" s="160" t="s">
        <v>413</v>
      </c>
      <c r="E187" s="168">
        <v>42370</v>
      </c>
      <c r="F187" s="168">
        <v>42735</v>
      </c>
      <c r="G187" s="159">
        <v>0</v>
      </c>
      <c r="H187" s="159">
        <v>0</v>
      </c>
      <c r="I187" s="159">
        <v>0</v>
      </c>
      <c r="J187" s="159">
        <v>0</v>
      </c>
      <c r="K187" s="159">
        <v>0</v>
      </c>
      <c r="L187" s="159">
        <v>0</v>
      </c>
      <c r="M187" s="109"/>
    </row>
    <row r="188" spans="1:13" s="4" customFormat="1" ht="75">
      <c r="A188" s="108"/>
      <c r="B188" s="170" t="s">
        <v>420</v>
      </c>
      <c r="C188" s="167">
        <v>1</v>
      </c>
      <c r="D188" s="160" t="s">
        <v>413</v>
      </c>
      <c r="E188" s="160" t="s">
        <v>8</v>
      </c>
      <c r="F188" s="168">
        <v>42735</v>
      </c>
      <c r="G188" s="159" t="s">
        <v>8</v>
      </c>
      <c r="H188" s="159" t="s">
        <v>8</v>
      </c>
      <c r="I188" s="159" t="s">
        <v>8</v>
      </c>
      <c r="J188" s="159" t="s">
        <v>8</v>
      </c>
      <c r="K188" s="159" t="s">
        <v>8</v>
      </c>
      <c r="L188" s="159" t="s">
        <v>8</v>
      </c>
      <c r="M188" s="109"/>
    </row>
    <row r="189" spans="1:13" s="4" customFormat="1" ht="85.5">
      <c r="A189" s="103" t="s">
        <v>31</v>
      </c>
      <c r="B189" s="81" t="s">
        <v>421</v>
      </c>
      <c r="C189" s="167"/>
      <c r="D189" s="160" t="s">
        <v>413</v>
      </c>
      <c r="E189" s="168">
        <v>42370</v>
      </c>
      <c r="F189" s="168">
        <v>42735</v>
      </c>
      <c r="G189" s="174">
        <v>535728</v>
      </c>
      <c r="H189" s="166">
        <v>473006.3</v>
      </c>
      <c r="I189" s="159">
        <v>0</v>
      </c>
      <c r="J189" s="159">
        <v>0</v>
      </c>
      <c r="K189" s="159">
        <v>0</v>
      </c>
      <c r="L189" s="159">
        <v>0</v>
      </c>
      <c r="M189" s="109"/>
    </row>
    <row r="190" spans="1:13" s="4" customFormat="1" ht="75">
      <c r="A190" s="108"/>
      <c r="B190" s="170" t="s">
        <v>422</v>
      </c>
      <c r="C190" s="167">
        <v>1</v>
      </c>
      <c r="D190" s="160" t="s">
        <v>413</v>
      </c>
      <c r="E190" s="160" t="s">
        <v>8</v>
      </c>
      <c r="F190" s="168">
        <v>42735</v>
      </c>
      <c r="G190" s="159" t="s">
        <v>8</v>
      </c>
      <c r="H190" s="159" t="s">
        <v>8</v>
      </c>
      <c r="I190" s="159" t="s">
        <v>8</v>
      </c>
      <c r="J190" s="159" t="s">
        <v>8</v>
      </c>
      <c r="K190" s="159" t="s">
        <v>8</v>
      </c>
      <c r="L190" s="159" t="s">
        <v>8</v>
      </c>
      <c r="M190" s="109"/>
    </row>
    <row r="191" spans="1:13" s="4" customFormat="1" ht="85.5">
      <c r="A191" s="103" t="s">
        <v>40</v>
      </c>
      <c r="B191" s="81" t="s">
        <v>423</v>
      </c>
      <c r="C191" s="167"/>
      <c r="D191" s="160" t="s">
        <v>413</v>
      </c>
      <c r="E191" s="168">
        <v>42370</v>
      </c>
      <c r="F191" s="168">
        <v>42735</v>
      </c>
      <c r="G191" s="172">
        <v>795192</v>
      </c>
      <c r="H191" s="166">
        <v>367823.67</v>
      </c>
      <c r="I191" s="159">
        <v>0</v>
      </c>
      <c r="J191" s="159">
        <v>0</v>
      </c>
      <c r="K191" s="159">
        <v>0</v>
      </c>
      <c r="L191" s="159">
        <v>0</v>
      </c>
      <c r="M191" s="109"/>
    </row>
    <row r="192" spans="1:13" s="4" customFormat="1" ht="76.5" customHeight="1">
      <c r="A192" s="108"/>
      <c r="B192" s="170" t="s">
        <v>424</v>
      </c>
      <c r="C192" s="167">
        <v>1</v>
      </c>
      <c r="D192" s="160" t="s">
        <v>413</v>
      </c>
      <c r="E192" s="160" t="s">
        <v>8</v>
      </c>
      <c r="F192" s="168">
        <v>42735</v>
      </c>
      <c r="G192" s="159" t="s">
        <v>8</v>
      </c>
      <c r="H192" s="159" t="s">
        <v>8</v>
      </c>
      <c r="I192" s="159" t="s">
        <v>8</v>
      </c>
      <c r="J192" s="159" t="s">
        <v>8</v>
      </c>
      <c r="K192" s="159" t="s">
        <v>8</v>
      </c>
      <c r="L192" s="159" t="s">
        <v>8</v>
      </c>
      <c r="M192" s="109"/>
    </row>
    <row r="193" spans="1:24" s="4" customFormat="1" ht="74.25" customHeight="1">
      <c r="A193" s="103" t="s">
        <v>99</v>
      </c>
      <c r="B193" s="81" t="s">
        <v>425</v>
      </c>
      <c r="C193" s="167"/>
      <c r="D193" s="160" t="s">
        <v>413</v>
      </c>
      <c r="E193" s="168">
        <v>42370</v>
      </c>
      <c r="F193" s="168">
        <v>42735</v>
      </c>
      <c r="G193" s="159">
        <v>0</v>
      </c>
      <c r="H193" s="159">
        <v>0</v>
      </c>
      <c r="I193" s="159">
        <v>0</v>
      </c>
      <c r="J193" s="159">
        <v>0</v>
      </c>
      <c r="K193" s="159">
        <v>0</v>
      </c>
      <c r="L193" s="159">
        <v>0</v>
      </c>
      <c r="M193" s="109"/>
    </row>
    <row r="194" spans="1:24" s="4" customFormat="1" ht="75.75" customHeight="1">
      <c r="A194" s="103" t="s">
        <v>100</v>
      </c>
      <c r="B194" s="160" t="s">
        <v>873</v>
      </c>
      <c r="C194" s="167"/>
      <c r="D194" s="160" t="s">
        <v>413</v>
      </c>
      <c r="E194" s="168">
        <v>42370</v>
      </c>
      <c r="F194" s="168">
        <v>42735</v>
      </c>
      <c r="G194" s="159">
        <v>0</v>
      </c>
      <c r="H194" s="159">
        <v>0</v>
      </c>
      <c r="I194" s="159">
        <v>0</v>
      </c>
      <c r="J194" s="159">
        <v>0</v>
      </c>
      <c r="K194" s="159">
        <v>0</v>
      </c>
      <c r="L194" s="159">
        <v>0</v>
      </c>
      <c r="M194" s="109"/>
    </row>
    <row r="195" spans="1:24" s="4" customFormat="1" ht="75" customHeight="1">
      <c r="A195" s="103" t="s">
        <v>101</v>
      </c>
      <c r="B195" s="160" t="s">
        <v>874</v>
      </c>
      <c r="C195" s="167"/>
      <c r="D195" s="160" t="s">
        <v>413</v>
      </c>
      <c r="E195" s="168">
        <v>42370</v>
      </c>
      <c r="F195" s="168">
        <v>42735</v>
      </c>
      <c r="G195" s="159">
        <v>0</v>
      </c>
      <c r="H195" s="159">
        <v>0</v>
      </c>
      <c r="I195" s="159">
        <v>0</v>
      </c>
      <c r="J195" s="159">
        <v>0</v>
      </c>
      <c r="K195" s="159">
        <v>0</v>
      </c>
      <c r="L195" s="159">
        <v>0</v>
      </c>
      <c r="M195" s="109"/>
    </row>
    <row r="196" spans="1:24" s="4" customFormat="1" ht="80.25" customHeight="1">
      <c r="A196" s="108"/>
      <c r="B196" s="170" t="s">
        <v>426</v>
      </c>
      <c r="C196" s="167">
        <v>1</v>
      </c>
      <c r="D196" s="160" t="s">
        <v>413</v>
      </c>
      <c r="E196" s="160" t="s">
        <v>8</v>
      </c>
      <c r="F196" s="168">
        <v>42735</v>
      </c>
      <c r="G196" s="159" t="s">
        <v>8</v>
      </c>
      <c r="H196" s="159" t="s">
        <v>8</v>
      </c>
      <c r="I196" s="159" t="s">
        <v>8</v>
      </c>
      <c r="J196" s="159" t="s">
        <v>8</v>
      </c>
      <c r="K196" s="159" t="s">
        <v>8</v>
      </c>
      <c r="L196" s="159" t="s">
        <v>8</v>
      </c>
      <c r="M196" s="109"/>
    </row>
    <row r="197" spans="1:24" s="4" customFormat="1" ht="77.25" customHeight="1">
      <c r="A197" s="103" t="s">
        <v>102</v>
      </c>
      <c r="B197" s="81" t="s">
        <v>427</v>
      </c>
      <c r="C197" s="167"/>
      <c r="D197" s="160" t="s">
        <v>413</v>
      </c>
      <c r="E197" s="168">
        <v>42370</v>
      </c>
      <c r="F197" s="168">
        <v>42735</v>
      </c>
      <c r="G197" s="172">
        <v>13444095</v>
      </c>
      <c r="H197" s="166">
        <v>13322711.199999999</v>
      </c>
      <c r="I197" s="159">
        <v>0</v>
      </c>
      <c r="J197" s="159">
        <v>0</v>
      </c>
      <c r="K197" s="159">
        <v>0</v>
      </c>
      <c r="L197" s="159">
        <v>0</v>
      </c>
      <c r="M197" s="109"/>
    </row>
    <row r="198" spans="1:24" s="4" customFormat="1" ht="74.25" customHeight="1">
      <c r="A198" s="108"/>
      <c r="B198" s="170" t="s">
        <v>428</v>
      </c>
      <c r="C198" s="167">
        <v>2</v>
      </c>
      <c r="D198" s="160" t="s">
        <v>413</v>
      </c>
      <c r="E198" s="160" t="s">
        <v>8</v>
      </c>
      <c r="F198" s="168">
        <v>42735</v>
      </c>
      <c r="G198" s="159" t="s">
        <v>8</v>
      </c>
      <c r="H198" s="159" t="s">
        <v>8</v>
      </c>
      <c r="I198" s="159" t="s">
        <v>8</v>
      </c>
      <c r="J198" s="159" t="s">
        <v>8</v>
      </c>
      <c r="K198" s="159" t="s">
        <v>8</v>
      </c>
      <c r="L198" s="159" t="s">
        <v>8</v>
      </c>
      <c r="M198" s="109"/>
    </row>
    <row r="199" spans="1:24" s="4" customFormat="1">
      <c r="A199" s="108"/>
      <c r="B199" s="173" t="s">
        <v>429</v>
      </c>
      <c r="C199" s="85" t="s">
        <v>8</v>
      </c>
      <c r="D199" s="85" t="s">
        <v>8</v>
      </c>
      <c r="E199" s="85" t="s">
        <v>8</v>
      </c>
      <c r="F199" s="85" t="s">
        <v>8</v>
      </c>
      <c r="G199" s="175">
        <f>G197+G193+G191+G189+G186+G182+G177+G173</f>
        <v>19724304</v>
      </c>
      <c r="H199" s="158">
        <f>H197+H193+H189+H191+H186+H182+H177+H173</f>
        <v>18684738.099999998</v>
      </c>
      <c r="I199" s="158">
        <v>0</v>
      </c>
      <c r="J199" s="158">
        <v>0</v>
      </c>
      <c r="K199" s="158">
        <v>0</v>
      </c>
      <c r="L199" s="158">
        <v>0</v>
      </c>
      <c r="M199" s="132"/>
    </row>
    <row r="200" spans="1:24" s="18" customFormat="1">
      <c r="A200" s="419" t="s">
        <v>103</v>
      </c>
      <c r="B200" s="419"/>
      <c r="C200" s="419"/>
      <c r="D200" s="419"/>
      <c r="E200" s="419"/>
      <c r="F200" s="419"/>
      <c r="G200" s="419"/>
      <c r="H200" s="419"/>
      <c r="I200" s="419"/>
      <c r="J200" s="419"/>
      <c r="K200" s="419"/>
      <c r="L200" s="419"/>
      <c r="M200" s="109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</row>
    <row r="201" spans="1:24" s="4" customFormat="1" ht="89.25" customHeight="1">
      <c r="A201" s="103" t="s">
        <v>44</v>
      </c>
      <c r="B201" s="81" t="s">
        <v>430</v>
      </c>
      <c r="C201" s="176"/>
      <c r="D201" s="160" t="s">
        <v>104</v>
      </c>
      <c r="E201" s="161">
        <v>42370</v>
      </c>
      <c r="F201" s="161">
        <v>42735</v>
      </c>
      <c r="G201" s="172">
        <v>198082</v>
      </c>
      <c r="H201" s="166">
        <v>56331.9</v>
      </c>
      <c r="I201" s="177">
        <v>0</v>
      </c>
      <c r="J201" s="177">
        <v>0</v>
      </c>
      <c r="K201" s="177">
        <v>0</v>
      </c>
      <c r="L201" s="177">
        <v>0</v>
      </c>
      <c r="M201" s="109"/>
    </row>
    <row r="202" spans="1:24" s="4" customFormat="1" ht="89.25" customHeight="1">
      <c r="A202" s="103" t="s">
        <v>45</v>
      </c>
      <c r="B202" s="160" t="s">
        <v>875</v>
      </c>
      <c r="C202" s="176"/>
      <c r="D202" s="160" t="s">
        <v>104</v>
      </c>
      <c r="E202" s="161">
        <v>42370</v>
      </c>
      <c r="F202" s="161">
        <v>42735</v>
      </c>
      <c r="G202" s="177">
        <v>0</v>
      </c>
      <c r="H202" s="177">
        <v>0</v>
      </c>
      <c r="I202" s="177">
        <v>0</v>
      </c>
      <c r="J202" s="177">
        <v>0</v>
      </c>
      <c r="K202" s="177">
        <v>0</v>
      </c>
      <c r="L202" s="177">
        <v>0</v>
      </c>
      <c r="M202" s="109"/>
    </row>
    <row r="203" spans="1:24" s="4" customFormat="1" ht="90.75" customHeight="1">
      <c r="A203" s="103" t="s">
        <v>46</v>
      </c>
      <c r="B203" s="160" t="s">
        <v>876</v>
      </c>
      <c r="C203" s="176"/>
      <c r="D203" s="160" t="s">
        <v>104</v>
      </c>
      <c r="E203" s="161">
        <v>42370</v>
      </c>
      <c r="F203" s="161">
        <v>42735</v>
      </c>
      <c r="G203" s="178">
        <v>0</v>
      </c>
      <c r="H203" s="177">
        <v>0</v>
      </c>
      <c r="I203" s="177">
        <v>0</v>
      </c>
      <c r="J203" s="177">
        <v>0</v>
      </c>
      <c r="K203" s="177">
        <v>0</v>
      </c>
      <c r="L203" s="177">
        <v>0</v>
      </c>
      <c r="M203" s="109"/>
    </row>
    <row r="204" spans="1:24" s="4" customFormat="1" ht="90.75" customHeight="1">
      <c r="A204" s="103" t="s">
        <v>48</v>
      </c>
      <c r="B204" s="160" t="s">
        <v>877</v>
      </c>
      <c r="C204" s="176"/>
      <c r="D204" s="160" t="s">
        <v>104</v>
      </c>
      <c r="E204" s="161">
        <v>42370</v>
      </c>
      <c r="F204" s="161">
        <v>42735</v>
      </c>
      <c r="G204" s="172">
        <v>198082</v>
      </c>
      <c r="H204" s="166">
        <v>56331.9</v>
      </c>
      <c r="I204" s="85">
        <v>0</v>
      </c>
      <c r="J204" s="85">
        <v>0</v>
      </c>
      <c r="K204" s="85">
        <v>0</v>
      </c>
      <c r="L204" s="85">
        <v>0</v>
      </c>
      <c r="M204" s="109"/>
    </row>
    <row r="205" spans="1:24" s="4" customFormat="1" ht="77.25" customHeight="1">
      <c r="A205" s="108"/>
      <c r="B205" s="170" t="s">
        <v>431</v>
      </c>
      <c r="C205" s="167">
        <v>0</v>
      </c>
      <c r="D205" s="160" t="s">
        <v>104</v>
      </c>
      <c r="E205" s="160" t="s">
        <v>8</v>
      </c>
      <c r="F205" s="161">
        <v>42735</v>
      </c>
      <c r="G205" s="85" t="s">
        <v>8</v>
      </c>
      <c r="H205" s="85" t="s">
        <v>8</v>
      </c>
      <c r="I205" s="85" t="s">
        <v>8</v>
      </c>
      <c r="J205" s="85" t="s">
        <v>8</v>
      </c>
      <c r="K205" s="85" t="s">
        <v>8</v>
      </c>
      <c r="L205" s="85" t="s">
        <v>8</v>
      </c>
      <c r="M205" s="109"/>
    </row>
    <row r="206" spans="1:24" s="4" customFormat="1" ht="90" customHeight="1">
      <c r="A206" s="103" t="s">
        <v>51</v>
      </c>
      <c r="B206" s="81" t="s">
        <v>432</v>
      </c>
      <c r="C206" s="167"/>
      <c r="D206" s="160" t="s">
        <v>104</v>
      </c>
      <c r="E206" s="161">
        <v>42370</v>
      </c>
      <c r="F206" s="161">
        <v>42735</v>
      </c>
      <c r="G206" s="85">
        <v>0</v>
      </c>
      <c r="H206" s="85">
        <v>0</v>
      </c>
      <c r="I206" s="85">
        <v>0</v>
      </c>
      <c r="J206" s="85">
        <v>0</v>
      </c>
      <c r="K206" s="85">
        <v>0</v>
      </c>
      <c r="L206" s="85">
        <v>0</v>
      </c>
      <c r="M206" s="109"/>
    </row>
    <row r="207" spans="1:24" s="4" customFormat="1" ht="88.5" customHeight="1">
      <c r="A207" s="108"/>
      <c r="B207" s="170" t="s">
        <v>433</v>
      </c>
      <c r="C207" s="167">
        <v>2</v>
      </c>
      <c r="D207" s="160" t="s">
        <v>104</v>
      </c>
      <c r="E207" s="160" t="s">
        <v>8</v>
      </c>
      <c r="F207" s="161">
        <v>42735</v>
      </c>
      <c r="G207" s="85" t="s">
        <v>8</v>
      </c>
      <c r="H207" s="85" t="s">
        <v>8</v>
      </c>
      <c r="I207" s="85" t="s">
        <v>8</v>
      </c>
      <c r="J207" s="85" t="s">
        <v>8</v>
      </c>
      <c r="K207" s="85" t="s">
        <v>8</v>
      </c>
      <c r="L207" s="85" t="s">
        <v>8</v>
      </c>
      <c r="M207" s="109"/>
    </row>
    <row r="208" spans="1:24" s="4" customFormat="1">
      <c r="A208" s="108"/>
      <c r="B208" s="173" t="s">
        <v>434</v>
      </c>
      <c r="C208" s="85" t="s">
        <v>8</v>
      </c>
      <c r="D208" s="85" t="s">
        <v>8</v>
      </c>
      <c r="E208" s="85" t="s">
        <v>8</v>
      </c>
      <c r="F208" s="85" t="s">
        <v>8</v>
      </c>
      <c r="G208" s="179">
        <f>G201</f>
        <v>198082</v>
      </c>
      <c r="H208" s="134">
        <f>H201</f>
        <v>56331.9</v>
      </c>
      <c r="I208" s="91">
        <v>0</v>
      </c>
      <c r="J208" s="91">
        <v>0</v>
      </c>
      <c r="K208" s="91">
        <v>0</v>
      </c>
      <c r="L208" s="91">
        <v>0</v>
      </c>
      <c r="M208" s="109"/>
    </row>
    <row r="209" spans="1:24" s="18" customFormat="1">
      <c r="A209" s="419" t="s">
        <v>105</v>
      </c>
      <c r="B209" s="419"/>
      <c r="C209" s="419"/>
      <c r="D209" s="419"/>
      <c r="E209" s="419"/>
      <c r="F209" s="419"/>
      <c r="G209" s="419"/>
      <c r="H209" s="419"/>
      <c r="I209" s="419"/>
      <c r="J209" s="419"/>
      <c r="K209" s="419"/>
      <c r="L209" s="419"/>
      <c r="M209" s="109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</row>
    <row r="210" spans="1:24" s="4" customFormat="1" ht="104.25" customHeight="1">
      <c r="A210" s="103" t="s">
        <v>79</v>
      </c>
      <c r="B210" s="81" t="s">
        <v>435</v>
      </c>
      <c r="C210" s="160"/>
      <c r="D210" s="160" t="s">
        <v>104</v>
      </c>
      <c r="E210" s="161">
        <v>42370</v>
      </c>
      <c r="F210" s="161">
        <v>42735</v>
      </c>
      <c r="G210" s="65" t="s">
        <v>436</v>
      </c>
      <c r="H210" s="166">
        <v>3498</v>
      </c>
      <c r="I210" s="85">
        <v>0</v>
      </c>
      <c r="J210" s="85">
        <v>0</v>
      </c>
      <c r="K210" s="85">
        <v>0</v>
      </c>
      <c r="L210" s="85">
        <v>0</v>
      </c>
      <c r="M210" s="109"/>
    </row>
    <row r="211" spans="1:24" s="4" customFormat="1" ht="103.5" customHeight="1">
      <c r="A211" s="104"/>
      <c r="B211" s="170" t="s">
        <v>437</v>
      </c>
      <c r="C211" s="160">
        <v>0</v>
      </c>
      <c r="D211" s="160" t="s">
        <v>104</v>
      </c>
      <c r="E211" s="160" t="s">
        <v>8</v>
      </c>
      <c r="F211" s="161">
        <v>42735</v>
      </c>
      <c r="G211" s="85" t="s">
        <v>8</v>
      </c>
      <c r="H211" s="85" t="s">
        <v>8</v>
      </c>
      <c r="I211" s="85" t="s">
        <v>8</v>
      </c>
      <c r="J211" s="85" t="s">
        <v>8</v>
      </c>
      <c r="K211" s="85" t="s">
        <v>8</v>
      </c>
      <c r="L211" s="85" t="s">
        <v>8</v>
      </c>
      <c r="M211" s="109"/>
    </row>
    <row r="212" spans="1:24" s="4" customFormat="1" ht="108" customHeight="1">
      <c r="A212" s="103" t="s">
        <v>106</v>
      </c>
      <c r="B212" s="81" t="s">
        <v>438</v>
      </c>
      <c r="C212" s="160"/>
      <c r="D212" s="160" t="s">
        <v>104</v>
      </c>
      <c r="E212" s="161">
        <v>42370</v>
      </c>
      <c r="F212" s="161">
        <v>42735</v>
      </c>
      <c r="G212" s="85">
        <v>0</v>
      </c>
      <c r="H212" s="85">
        <v>0</v>
      </c>
      <c r="I212" s="85">
        <v>0</v>
      </c>
      <c r="J212" s="85">
        <v>0</v>
      </c>
      <c r="K212" s="85">
        <v>0</v>
      </c>
      <c r="L212" s="85">
        <v>0</v>
      </c>
      <c r="M212" s="109"/>
    </row>
    <row r="213" spans="1:24" s="4" customFormat="1" ht="105">
      <c r="A213" s="104"/>
      <c r="B213" s="170" t="s">
        <v>439</v>
      </c>
      <c r="C213" s="160">
        <v>0</v>
      </c>
      <c r="D213" s="160" t="s">
        <v>104</v>
      </c>
      <c r="E213" s="160" t="s">
        <v>8</v>
      </c>
      <c r="F213" s="161">
        <v>42735</v>
      </c>
      <c r="G213" s="85" t="s">
        <v>8</v>
      </c>
      <c r="H213" s="85" t="s">
        <v>8</v>
      </c>
      <c r="I213" s="85" t="s">
        <v>8</v>
      </c>
      <c r="J213" s="85" t="s">
        <v>8</v>
      </c>
      <c r="K213" s="85" t="s">
        <v>8</v>
      </c>
      <c r="L213" s="85" t="s">
        <v>8</v>
      </c>
      <c r="M213" s="109"/>
    </row>
    <row r="214" spans="1:24" s="4" customFormat="1" ht="105" customHeight="1">
      <c r="A214" s="103" t="s">
        <v>107</v>
      </c>
      <c r="B214" s="81" t="s">
        <v>440</v>
      </c>
      <c r="C214" s="160"/>
      <c r="D214" s="160" t="s">
        <v>104</v>
      </c>
      <c r="E214" s="161">
        <v>42370</v>
      </c>
      <c r="F214" s="161">
        <v>42735</v>
      </c>
      <c r="G214" s="165">
        <v>567848</v>
      </c>
      <c r="H214" s="166">
        <v>562504.12</v>
      </c>
      <c r="I214" s="85">
        <v>0</v>
      </c>
      <c r="J214" s="85">
        <v>0</v>
      </c>
      <c r="K214" s="85">
        <v>0</v>
      </c>
      <c r="L214" s="85">
        <v>0</v>
      </c>
      <c r="M214" s="109"/>
    </row>
    <row r="215" spans="1:24" s="4" customFormat="1" ht="105.75" customHeight="1">
      <c r="A215" s="104"/>
      <c r="B215" s="170" t="s">
        <v>441</v>
      </c>
      <c r="C215" s="160"/>
      <c r="D215" s="160" t="s">
        <v>104</v>
      </c>
      <c r="E215" s="160" t="s">
        <v>8</v>
      </c>
      <c r="F215" s="161">
        <v>42735</v>
      </c>
      <c r="G215" s="85" t="s">
        <v>8</v>
      </c>
      <c r="H215" s="85" t="s">
        <v>8</v>
      </c>
      <c r="I215" s="85" t="s">
        <v>8</v>
      </c>
      <c r="J215" s="85" t="s">
        <v>8</v>
      </c>
      <c r="K215" s="85" t="s">
        <v>8</v>
      </c>
      <c r="L215" s="85" t="s">
        <v>8</v>
      </c>
      <c r="M215" s="109"/>
    </row>
    <row r="216" spans="1:24" s="4" customFormat="1" ht="105" customHeight="1">
      <c r="A216" s="92" t="s">
        <v>108</v>
      </c>
      <c r="B216" s="81" t="s">
        <v>442</v>
      </c>
      <c r="C216" s="160"/>
      <c r="D216" s="160" t="s">
        <v>104</v>
      </c>
      <c r="E216" s="161">
        <v>42370</v>
      </c>
      <c r="F216" s="161">
        <v>42735</v>
      </c>
      <c r="G216" s="65" t="s">
        <v>443</v>
      </c>
      <c r="H216" s="180">
        <v>46702.2</v>
      </c>
      <c r="I216" s="85">
        <v>0</v>
      </c>
      <c r="J216" s="85">
        <v>0</v>
      </c>
      <c r="K216" s="85">
        <v>0</v>
      </c>
      <c r="L216" s="85">
        <v>0</v>
      </c>
      <c r="M216" s="109"/>
    </row>
    <row r="217" spans="1:24" s="4" customFormat="1" ht="105.75" customHeight="1">
      <c r="A217" s="104"/>
      <c r="B217" s="170" t="s">
        <v>444</v>
      </c>
      <c r="C217" s="160">
        <v>0</v>
      </c>
      <c r="D217" s="160" t="s">
        <v>104</v>
      </c>
      <c r="E217" s="160" t="s">
        <v>8</v>
      </c>
      <c r="F217" s="161">
        <v>42735</v>
      </c>
      <c r="G217" s="97" t="s">
        <v>8</v>
      </c>
      <c r="H217" s="97" t="s">
        <v>8</v>
      </c>
      <c r="I217" s="97" t="s">
        <v>8</v>
      </c>
      <c r="J217" s="97" t="s">
        <v>8</v>
      </c>
      <c r="K217" s="97" t="s">
        <v>8</v>
      </c>
      <c r="L217" s="97" t="s">
        <v>8</v>
      </c>
      <c r="M217" s="109"/>
    </row>
    <row r="218" spans="1:24" s="4" customFormat="1" ht="105" customHeight="1">
      <c r="A218" s="92" t="s">
        <v>109</v>
      </c>
      <c r="B218" s="81" t="s">
        <v>445</v>
      </c>
      <c r="C218" s="160"/>
      <c r="D218" s="160" t="s">
        <v>104</v>
      </c>
      <c r="E218" s="161">
        <v>42370</v>
      </c>
      <c r="F218" s="161">
        <v>42735</v>
      </c>
      <c r="G218" s="85">
        <v>0</v>
      </c>
      <c r="H218" s="85">
        <v>0</v>
      </c>
      <c r="I218" s="85">
        <v>0</v>
      </c>
      <c r="J218" s="85">
        <v>0</v>
      </c>
      <c r="K218" s="85">
        <v>0</v>
      </c>
      <c r="L218" s="85">
        <v>0</v>
      </c>
      <c r="M218" s="109"/>
    </row>
    <row r="219" spans="1:24" s="4" customFormat="1" ht="107.25" customHeight="1">
      <c r="A219" s="104"/>
      <c r="B219" s="170" t="s">
        <v>446</v>
      </c>
      <c r="C219" s="160">
        <v>0</v>
      </c>
      <c r="D219" s="160" t="s">
        <v>104</v>
      </c>
      <c r="E219" s="160" t="s">
        <v>8</v>
      </c>
      <c r="F219" s="161">
        <v>42735</v>
      </c>
      <c r="G219" s="97" t="s">
        <v>8</v>
      </c>
      <c r="H219" s="97" t="s">
        <v>8</v>
      </c>
      <c r="I219" s="97" t="s">
        <v>8</v>
      </c>
      <c r="J219" s="97" t="s">
        <v>8</v>
      </c>
      <c r="K219" s="97" t="s">
        <v>8</v>
      </c>
      <c r="L219" s="97" t="s">
        <v>8</v>
      </c>
      <c r="M219" s="109"/>
    </row>
    <row r="220" spans="1:24" s="4" customFormat="1" ht="106.5" customHeight="1">
      <c r="A220" s="92" t="s">
        <v>110</v>
      </c>
      <c r="B220" s="81" t="s">
        <v>447</v>
      </c>
      <c r="C220" s="160"/>
      <c r="D220" s="160" t="s">
        <v>104</v>
      </c>
      <c r="E220" s="161">
        <v>42370</v>
      </c>
      <c r="F220" s="161">
        <v>42735</v>
      </c>
      <c r="G220" s="85">
        <v>0</v>
      </c>
      <c r="H220" s="85">
        <v>0</v>
      </c>
      <c r="I220" s="85">
        <v>0</v>
      </c>
      <c r="J220" s="85">
        <v>0</v>
      </c>
      <c r="K220" s="85">
        <v>0</v>
      </c>
      <c r="L220" s="85">
        <v>0</v>
      </c>
      <c r="M220" s="109"/>
    </row>
    <row r="221" spans="1:24" s="4" customFormat="1" ht="105" customHeight="1">
      <c r="A221" s="104"/>
      <c r="B221" s="170" t="s">
        <v>448</v>
      </c>
      <c r="C221" s="160">
        <v>0</v>
      </c>
      <c r="D221" s="160" t="s">
        <v>104</v>
      </c>
      <c r="E221" s="160" t="s">
        <v>8</v>
      </c>
      <c r="F221" s="161">
        <v>42735</v>
      </c>
      <c r="G221" s="97" t="s">
        <v>8</v>
      </c>
      <c r="H221" s="97" t="s">
        <v>8</v>
      </c>
      <c r="I221" s="97" t="s">
        <v>8</v>
      </c>
      <c r="J221" s="97" t="s">
        <v>8</v>
      </c>
      <c r="K221" s="97" t="s">
        <v>8</v>
      </c>
      <c r="L221" s="97" t="s">
        <v>8</v>
      </c>
      <c r="M221" s="109"/>
    </row>
    <row r="222" spans="1:24" s="4" customFormat="1" ht="85.5">
      <c r="A222" s="92" t="s">
        <v>111</v>
      </c>
      <c r="B222" s="81" t="s">
        <v>449</v>
      </c>
      <c r="C222" s="160"/>
      <c r="D222" s="160" t="s">
        <v>450</v>
      </c>
      <c r="E222" s="161">
        <v>42370</v>
      </c>
      <c r="F222" s="161">
        <v>42735</v>
      </c>
      <c r="G222" s="165">
        <v>12448200</v>
      </c>
      <c r="H222" s="166">
        <v>12448200</v>
      </c>
      <c r="I222" s="85">
        <v>0</v>
      </c>
      <c r="J222" s="85">
        <v>0</v>
      </c>
      <c r="K222" s="85">
        <v>0</v>
      </c>
      <c r="L222" s="85">
        <v>0</v>
      </c>
      <c r="M222" s="109"/>
    </row>
    <row r="223" spans="1:24" s="4" customFormat="1" ht="109.5" customHeight="1">
      <c r="A223" s="92" t="s">
        <v>112</v>
      </c>
      <c r="B223" s="81" t="s">
        <v>451</v>
      </c>
      <c r="C223" s="160"/>
      <c r="D223" s="160" t="s">
        <v>104</v>
      </c>
      <c r="E223" s="161">
        <v>42370</v>
      </c>
      <c r="F223" s="161">
        <v>42735</v>
      </c>
      <c r="G223" s="85">
        <v>0</v>
      </c>
      <c r="H223" s="85">
        <v>0</v>
      </c>
      <c r="I223" s="85">
        <v>0</v>
      </c>
      <c r="J223" s="85">
        <v>0</v>
      </c>
      <c r="K223" s="85">
        <v>0</v>
      </c>
      <c r="L223" s="85">
        <v>0</v>
      </c>
      <c r="M223" s="109"/>
    </row>
    <row r="224" spans="1:24" s="4" customFormat="1" ht="89.25" customHeight="1">
      <c r="A224" s="104"/>
      <c r="B224" s="170" t="s">
        <v>452</v>
      </c>
      <c r="C224" s="160">
        <v>0</v>
      </c>
      <c r="D224" s="160" t="s">
        <v>104</v>
      </c>
      <c r="E224" s="160" t="s">
        <v>8</v>
      </c>
      <c r="F224" s="161">
        <v>42735</v>
      </c>
      <c r="G224" s="97" t="s">
        <v>8</v>
      </c>
      <c r="H224" s="97" t="s">
        <v>8</v>
      </c>
      <c r="I224" s="97" t="s">
        <v>8</v>
      </c>
      <c r="J224" s="97" t="s">
        <v>8</v>
      </c>
      <c r="K224" s="97" t="s">
        <v>8</v>
      </c>
      <c r="L224" s="97" t="s">
        <v>8</v>
      </c>
      <c r="M224" s="109"/>
    </row>
    <row r="225" spans="1:186" s="4" customFormat="1" ht="57">
      <c r="A225" s="92" t="s">
        <v>113</v>
      </c>
      <c r="B225" s="81" t="s">
        <v>453</v>
      </c>
      <c r="C225" s="160"/>
      <c r="D225" s="160" t="s">
        <v>450</v>
      </c>
      <c r="E225" s="161">
        <v>42370</v>
      </c>
      <c r="F225" s="161">
        <v>42735</v>
      </c>
      <c r="G225" s="85">
        <v>0</v>
      </c>
      <c r="H225" s="85">
        <v>0</v>
      </c>
      <c r="I225" s="85">
        <v>0</v>
      </c>
      <c r="J225" s="85">
        <v>0</v>
      </c>
      <c r="K225" s="85">
        <v>0</v>
      </c>
      <c r="L225" s="85">
        <v>0</v>
      </c>
      <c r="M225" s="109"/>
    </row>
    <row r="226" spans="1:186" s="4" customFormat="1" ht="42.75">
      <c r="A226" s="92" t="s">
        <v>114</v>
      </c>
      <c r="B226" s="81" t="s">
        <v>454</v>
      </c>
      <c r="C226" s="160"/>
      <c r="D226" s="160" t="s">
        <v>450</v>
      </c>
      <c r="E226" s="161">
        <v>42370</v>
      </c>
      <c r="F226" s="161">
        <v>42735</v>
      </c>
      <c r="G226" s="85">
        <v>0</v>
      </c>
      <c r="H226" s="85">
        <v>0</v>
      </c>
      <c r="I226" s="85">
        <v>0</v>
      </c>
      <c r="J226" s="85">
        <v>0</v>
      </c>
      <c r="K226" s="85">
        <v>0</v>
      </c>
      <c r="L226" s="85">
        <v>0</v>
      </c>
      <c r="M226" s="109"/>
    </row>
    <row r="227" spans="1:186" s="4" customFormat="1" ht="60">
      <c r="A227" s="104"/>
      <c r="B227" s="170" t="s">
        <v>455</v>
      </c>
      <c r="C227" s="160">
        <v>0</v>
      </c>
      <c r="D227" s="160" t="s">
        <v>450</v>
      </c>
      <c r="E227" s="160" t="s">
        <v>8</v>
      </c>
      <c r="F227" s="161">
        <v>42735</v>
      </c>
      <c r="G227" s="97" t="s">
        <v>8</v>
      </c>
      <c r="H227" s="97" t="s">
        <v>8</v>
      </c>
      <c r="I227" s="97" t="s">
        <v>8</v>
      </c>
      <c r="J227" s="97" t="s">
        <v>8</v>
      </c>
      <c r="K227" s="97" t="s">
        <v>8</v>
      </c>
      <c r="L227" s="97" t="s">
        <v>8</v>
      </c>
      <c r="M227" s="109"/>
    </row>
    <row r="228" spans="1:186" s="4" customFormat="1" ht="104.25" customHeight="1">
      <c r="A228" s="92" t="s">
        <v>115</v>
      </c>
      <c r="B228" s="81" t="s">
        <v>456</v>
      </c>
      <c r="C228" s="160"/>
      <c r="D228" s="160" t="s">
        <v>104</v>
      </c>
      <c r="E228" s="161">
        <v>42370</v>
      </c>
      <c r="F228" s="161">
        <v>42735</v>
      </c>
      <c r="G228" s="85">
        <v>0</v>
      </c>
      <c r="H228" s="85">
        <v>0</v>
      </c>
      <c r="I228" s="85">
        <v>0</v>
      </c>
      <c r="J228" s="85">
        <v>0</v>
      </c>
      <c r="K228" s="85">
        <v>0</v>
      </c>
      <c r="L228" s="85">
        <v>0</v>
      </c>
      <c r="M228" s="109"/>
    </row>
    <row r="229" spans="1:186" s="4" customFormat="1" ht="105.75" customHeight="1">
      <c r="A229" s="92" t="s">
        <v>116</v>
      </c>
      <c r="B229" s="81" t="s">
        <v>457</v>
      </c>
      <c r="C229" s="160"/>
      <c r="D229" s="160" t="s">
        <v>104</v>
      </c>
      <c r="E229" s="161">
        <v>42370</v>
      </c>
      <c r="F229" s="161">
        <v>42735</v>
      </c>
      <c r="G229" s="85">
        <v>0</v>
      </c>
      <c r="H229" s="85">
        <v>0</v>
      </c>
      <c r="I229" s="85">
        <v>0</v>
      </c>
      <c r="J229" s="85">
        <v>0</v>
      </c>
      <c r="K229" s="85">
        <v>0</v>
      </c>
      <c r="L229" s="85">
        <v>0</v>
      </c>
      <c r="M229" s="109"/>
    </row>
    <row r="230" spans="1:186" s="4" customFormat="1" ht="105">
      <c r="A230" s="104"/>
      <c r="B230" s="170" t="s">
        <v>458</v>
      </c>
      <c r="C230" s="160">
        <v>0</v>
      </c>
      <c r="D230" s="160" t="s">
        <v>104</v>
      </c>
      <c r="E230" s="160" t="s">
        <v>8</v>
      </c>
      <c r="F230" s="161">
        <v>42735</v>
      </c>
      <c r="G230" s="97" t="s">
        <v>8</v>
      </c>
      <c r="H230" s="97" t="s">
        <v>8</v>
      </c>
      <c r="I230" s="97" t="s">
        <v>8</v>
      </c>
      <c r="J230" s="97" t="s">
        <v>8</v>
      </c>
      <c r="K230" s="97" t="s">
        <v>8</v>
      </c>
      <c r="L230" s="97" t="s">
        <v>8</v>
      </c>
      <c r="M230" s="109"/>
    </row>
    <row r="231" spans="1:186" s="4" customFormat="1">
      <c r="A231" s="104"/>
      <c r="B231" s="173" t="s">
        <v>117</v>
      </c>
      <c r="C231" s="97" t="s">
        <v>8</v>
      </c>
      <c r="D231" s="97" t="s">
        <v>8</v>
      </c>
      <c r="E231" s="97" t="s">
        <v>8</v>
      </c>
      <c r="F231" s="97" t="s">
        <v>8</v>
      </c>
      <c r="G231" s="179">
        <v>13088748</v>
      </c>
      <c r="H231" s="134">
        <f>H210+H214+H216+H222</f>
        <v>13060904.32</v>
      </c>
      <c r="I231" s="91">
        <v>0</v>
      </c>
      <c r="J231" s="91">
        <v>0</v>
      </c>
      <c r="K231" s="91">
        <v>0</v>
      </c>
      <c r="L231" s="91">
        <v>0</v>
      </c>
      <c r="M231" s="109"/>
    </row>
    <row r="232" spans="1:186" s="18" customFormat="1">
      <c r="A232" s="442" t="s">
        <v>118</v>
      </c>
      <c r="B232" s="442"/>
      <c r="C232" s="442"/>
      <c r="D232" s="442"/>
      <c r="E232" s="442"/>
      <c r="F232" s="442"/>
      <c r="G232" s="442"/>
      <c r="H232" s="442"/>
      <c r="I232" s="442"/>
      <c r="J232" s="442"/>
      <c r="K232" s="442"/>
      <c r="L232" s="442"/>
      <c r="M232" s="109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</row>
    <row r="233" spans="1:186" s="4" customFormat="1" ht="75">
      <c r="A233" s="92" t="s">
        <v>119</v>
      </c>
      <c r="B233" s="81" t="s">
        <v>459</v>
      </c>
      <c r="C233" s="160"/>
      <c r="D233" s="160" t="s">
        <v>460</v>
      </c>
      <c r="E233" s="161">
        <v>42370</v>
      </c>
      <c r="F233" s="161">
        <v>42735</v>
      </c>
      <c r="G233" s="165">
        <v>46787219.469999999</v>
      </c>
      <c r="H233" s="166">
        <v>45593118.039999999</v>
      </c>
      <c r="I233" s="85">
        <v>0</v>
      </c>
      <c r="J233" s="85">
        <v>0</v>
      </c>
      <c r="K233" s="85">
        <v>0</v>
      </c>
      <c r="L233" s="85">
        <v>0</v>
      </c>
      <c r="M233" s="109"/>
    </row>
    <row r="234" spans="1:186" s="4" customFormat="1" ht="73.5" customHeight="1">
      <c r="A234" s="92" t="s">
        <v>120</v>
      </c>
      <c r="B234" s="81" t="s">
        <v>461</v>
      </c>
      <c r="C234" s="160"/>
      <c r="D234" s="160" t="s">
        <v>460</v>
      </c>
      <c r="E234" s="161">
        <v>42370</v>
      </c>
      <c r="F234" s="161">
        <v>42735</v>
      </c>
      <c r="G234" s="85">
        <v>0</v>
      </c>
      <c r="H234" s="181">
        <v>0</v>
      </c>
      <c r="I234" s="85">
        <v>0</v>
      </c>
      <c r="J234" s="85">
        <v>0</v>
      </c>
      <c r="K234" s="85">
        <v>0</v>
      </c>
      <c r="L234" s="85">
        <v>0</v>
      </c>
      <c r="M234" s="109"/>
    </row>
    <row r="235" spans="1:186" s="4" customFormat="1" ht="73.5" customHeight="1">
      <c r="A235" s="104"/>
      <c r="B235" s="170" t="s">
        <v>462</v>
      </c>
      <c r="C235" s="160">
        <v>0</v>
      </c>
      <c r="D235" s="160" t="s">
        <v>460</v>
      </c>
      <c r="E235" s="160" t="s">
        <v>8</v>
      </c>
      <c r="F235" s="161">
        <v>42735</v>
      </c>
      <c r="G235" s="97" t="s">
        <v>8</v>
      </c>
      <c r="H235" s="182" t="s">
        <v>8</v>
      </c>
      <c r="I235" s="97" t="s">
        <v>8</v>
      </c>
      <c r="J235" s="97" t="s">
        <v>8</v>
      </c>
      <c r="K235" s="97" t="s">
        <v>8</v>
      </c>
      <c r="L235" s="97" t="s">
        <v>8</v>
      </c>
      <c r="M235" s="109"/>
    </row>
    <row r="236" spans="1:186" s="4" customFormat="1">
      <c r="A236" s="109"/>
      <c r="B236" s="173" t="s">
        <v>463</v>
      </c>
      <c r="C236" s="97" t="s">
        <v>8</v>
      </c>
      <c r="D236" s="97" t="s">
        <v>8</v>
      </c>
      <c r="E236" s="97" t="s">
        <v>8</v>
      </c>
      <c r="F236" s="97" t="s">
        <v>8</v>
      </c>
      <c r="G236" s="134">
        <f>G233</f>
        <v>46787219.469999999</v>
      </c>
      <c r="H236" s="183">
        <f>H233</f>
        <v>45593118.039999999</v>
      </c>
      <c r="I236" s="91">
        <v>0</v>
      </c>
      <c r="J236" s="91">
        <v>0</v>
      </c>
      <c r="K236" s="91">
        <v>0</v>
      </c>
      <c r="L236" s="91">
        <v>0</v>
      </c>
      <c r="M236" s="109"/>
    </row>
    <row r="237" spans="1:186" s="4" customFormat="1">
      <c r="A237" s="109"/>
      <c r="B237" s="444" t="s">
        <v>358</v>
      </c>
      <c r="C237" s="97" t="s">
        <v>8</v>
      </c>
      <c r="D237" s="97" t="s">
        <v>8</v>
      </c>
      <c r="E237" s="97" t="s">
        <v>8</v>
      </c>
      <c r="F237" s="97" t="s">
        <v>8</v>
      </c>
      <c r="G237" s="90">
        <f>G236+G231+G208+G199+G171</f>
        <v>93239319.159999996</v>
      </c>
      <c r="H237" s="184">
        <f>H236+H231+H208+H199+H171</f>
        <v>90724649.379999995</v>
      </c>
      <c r="I237" s="91">
        <v>0</v>
      </c>
      <c r="J237" s="91">
        <v>0</v>
      </c>
      <c r="K237" s="91">
        <v>0</v>
      </c>
      <c r="L237" s="91">
        <v>0</v>
      </c>
      <c r="M237" s="109"/>
    </row>
    <row r="238" spans="1:186" ht="18.75" customHeight="1">
      <c r="A238" s="417" t="s">
        <v>293</v>
      </c>
      <c r="B238" s="417"/>
      <c r="C238" s="417"/>
      <c r="D238" s="417"/>
      <c r="E238" s="417"/>
      <c r="F238" s="417"/>
      <c r="G238" s="417"/>
      <c r="H238" s="417"/>
      <c r="I238" s="417"/>
      <c r="J238" s="417"/>
      <c r="K238" s="417"/>
      <c r="L238" s="417"/>
    </row>
    <row r="239" spans="1:186">
      <c r="A239" s="419" t="s">
        <v>464</v>
      </c>
      <c r="B239" s="419"/>
      <c r="C239" s="419"/>
      <c r="D239" s="420"/>
      <c r="E239" s="420"/>
      <c r="F239" s="420"/>
      <c r="G239" s="419"/>
      <c r="H239" s="419"/>
      <c r="I239" s="419"/>
      <c r="J239" s="419"/>
      <c r="K239" s="419"/>
      <c r="L239" s="419"/>
      <c r="M239" s="19"/>
    </row>
    <row r="240" spans="1:186" s="5" customFormat="1" ht="78.75" customHeight="1">
      <c r="A240" s="41" t="s">
        <v>3</v>
      </c>
      <c r="B240" s="155" t="s">
        <v>465</v>
      </c>
      <c r="C240" s="156"/>
      <c r="D240" s="69" t="s">
        <v>466</v>
      </c>
      <c r="E240" s="60">
        <v>42370</v>
      </c>
      <c r="F240" s="60">
        <v>43465</v>
      </c>
      <c r="G240" s="185">
        <v>45038146</v>
      </c>
      <c r="H240" s="65">
        <v>45037216.399999999</v>
      </c>
      <c r="I240" s="65">
        <v>215468081</v>
      </c>
      <c r="J240" s="65">
        <v>215109503</v>
      </c>
      <c r="K240" s="65">
        <v>0</v>
      </c>
      <c r="L240" s="65">
        <v>0</v>
      </c>
      <c r="M240" s="45"/>
    </row>
    <row r="241" spans="1:13" s="5" customFormat="1" ht="90">
      <c r="A241" s="46"/>
      <c r="B241" s="186" t="s">
        <v>467</v>
      </c>
      <c r="C241" s="187">
        <v>0</v>
      </c>
      <c r="D241" s="69" t="s">
        <v>466</v>
      </c>
      <c r="E241" s="69" t="s">
        <v>8</v>
      </c>
      <c r="F241" s="60" t="s">
        <v>468</v>
      </c>
      <c r="G241" s="188" t="s">
        <v>8</v>
      </c>
      <c r="H241" s="74" t="s">
        <v>8</v>
      </c>
      <c r="I241" s="74" t="s">
        <v>8</v>
      </c>
      <c r="J241" s="74" t="s">
        <v>8</v>
      </c>
      <c r="K241" s="74" t="s">
        <v>8</v>
      </c>
      <c r="L241" s="74" t="s">
        <v>8</v>
      </c>
      <c r="M241" s="43"/>
    </row>
    <row r="242" spans="1:13" s="5" customFormat="1" ht="75">
      <c r="A242" s="41" t="s">
        <v>12</v>
      </c>
      <c r="B242" s="155" t="s">
        <v>469</v>
      </c>
      <c r="C242" s="156"/>
      <c r="D242" s="69" t="s">
        <v>466</v>
      </c>
      <c r="E242" s="60">
        <v>42370</v>
      </c>
      <c r="F242" s="60">
        <v>43465</v>
      </c>
      <c r="G242" s="189"/>
      <c r="H242" s="76"/>
      <c r="I242" s="76"/>
      <c r="J242" s="76"/>
      <c r="K242" s="76"/>
      <c r="L242" s="76"/>
      <c r="M242" s="45"/>
    </row>
    <row r="243" spans="1:13" s="5" customFormat="1" ht="74.25" customHeight="1">
      <c r="A243" s="41" t="s">
        <v>62</v>
      </c>
      <c r="B243" s="155" t="s">
        <v>470</v>
      </c>
      <c r="C243" s="154"/>
      <c r="D243" s="59" t="s">
        <v>471</v>
      </c>
      <c r="E243" s="60">
        <v>42370</v>
      </c>
      <c r="F243" s="60">
        <v>43465</v>
      </c>
      <c r="G243" s="154"/>
      <c r="H243" s="154"/>
      <c r="I243" s="154"/>
      <c r="J243" s="154"/>
      <c r="K243" s="154"/>
      <c r="L243" s="154"/>
      <c r="M243" s="43"/>
    </row>
    <row r="244" spans="1:13" s="5" customFormat="1" ht="60.75" customHeight="1">
      <c r="A244" s="41" t="s">
        <v>63</v>
      </c>
      <c r="B244" s="155" t="s">
        <v>472</v>
      </c>
      <c r="C244" s="154"/>
      <c r="D244" s="59" t="s">
        <v>471</v>
      </c>
      <c r="E244" s="60">
        <v>42370</v>
      </c>
      <c r="F244" s="60">
        <v>43465</v>
      </c>
      <c r="G244" s="154"/>
      <c r="H244" s="154"/>
      <c r="I244" s="154"/>
      <c r="J244" s="154"/>
      <c r="K244" s="154"/>
      <c r="L244" s="154"/>
      <c r="M244" s="43"/>
    </row>
    <row r="245" spans="1:13" s="5" customFormat="1" ht="64.5" customHeight="1">
      <c r="A245" s="42"/>
      <c r="B245" s="186" t="s">
        <v>473</v>
      </c>
      <c r="C245" s="59">
        <v>1</v>
      </c>
      <c r="D245" s="59" t="s">
        <v>474</v>
      </c>
      <c r="E245" s="69" t="s">
        <v>8</v>
      </c>
      <c r="F245" s="60" t="s">
        <v>468</v>
      </c>
      <c r="G245" s="154"/>
      <c r="H245" s="154"/>
      <c r="I245" s="154"/>
      <c r="J245" s="154"/>
      <c r="K245" s="154"/>
      <c r="L245" s="154"/>
      <c r="M245" s="43"/>
    </row>
    <row r="246" spans="1:13" s="5" customFormat="1" ht="51" customHeight="1">
      <c r="A246" s="41" t="s">
        <v>76</v>
      </c>
      <c r="B246" s="155" t="s">
        <v>475</v>
      </c>
      <c r="C246" s="154"/>
      <c r="D246" s="59" t="s">
        <v>474</v>
      </c>
      <c r="E246" s="60">
        <v>42370</v>
      </c>
      <c r="F246" s="60">
        <v>43465</v>
      </c>
      <c r="G246" s="154"/>
      <c r="H246" s="154"/>
      <c r="I246" s="154"/>
      <c r="J246" s="154"/>
      <c r="K246" s="154"/>
      <c r="L246" s="154"/>
      <c r="M246" s="43"/>
    </row>
    <row r="247" spans="1:13" s="5" customFormat="1" ht="62.25" customHeight="1">
      <c r="A247" s="41" t="s">
        <v>92</v>
      </c>
      <c r="B247" s="155" t="s">
        <v>476</v>
      </c>
      <c r="C247" s="154"/>
      <c r="D247" s="59" t="s">
        <v>471</v>
      </c>
      <c r="E247" s="60">
        <v>42370</v>
      </c>
      <c r="F247" s="60">
        <v>43465</v>
      </c>
      <c r="G247" s="154"/>
      <c r="H247" s="154"/>
      <c r="I247" s="154"/>
      <c r="J247" s="154"/>
      <c r="K247" s="154"/>
      <c r="L247" s="154"/>
      <c r="M247" s="43"/>
    </row>
    <row r="248" spans="1:13" s="5" customFormat="1" ht="85.5">
      <c r="A248" s="41" t="s">
        <v>93</v>
      </c>
      <c r="B248" s="155" t="s">
        <v>477</v>
      </c>
      <c r="C248" s="154"/>
      <c r="D248" s="59" t="s">
        <v>474</v>
      </c>
      <c r="E248" s="60">
        <v>42370</v>
      </c>
      <c r="F248" s="60">
        <v>43465</v>
      </c>
      <c r="G248" s="154"/>
      <c r="H248" s="154"/>
      <c r="I248" s="154"/>
      <c r="J248" s="154"/>
      <c r="K248" s="154"/>
      <c r="L248" s="154"/>
      <c r="M248" s="43"/>
    </row>
    <row r="249" spans="1:13" s="5" customFormat="1" ht="57">
      <c r="A249" s="41" t="s">
        <v>94</v>
      </c>
      <c r="B249" s="155" t="s">
        <v>478</v>
      </c>
      <c r="C249" s="154"/>
      <c r="D249" s="59" t="s">
        <v>474</v>
      </c>
      <c r="E249" s="60">
        <v>42370</v>
      </c>
      <c r="F249" s="60">
        <v>43465</v>
      </c>
      <c r="G249" s="154"/>
      <c r="H249" s="154"/>
      <c r="I249" s="154"/>
      <c r="J249" s="154"/>
      <c r="K249" s="154"/>
      <c r="L249" s="154"/>
      <c r="M249" s="43"/>
    </row>
    <row r="250" spans="1:13" s="5" customFormat="1" ht="42.75">
      <c r="A250" s="41" t="s">
        <v>95</v>
      </c>
      <c r="B250" s="155" t="s">
        <v>479</v>
      </c>
      <c r="C250" s="154"/>
      <c r="D250" s="59" t="s">
        <v>480</v>
      </c>
      <c r="E250" s="60">
        <v>42370</v>
      </c>
      <c r="F250" s="60">
        <v>43465</v>
      </c>
      <c r="G250" s="154"/>
      <c r="H250" s="154"/>
      <c r="I250" s="154"/>
      <c r="J250" s="154"/>
      <c r="K250" s="154"/>
      <c r="L250" s="154"/>
      <c r="M250" s="43"/>
    </row>
    <row r="251" spans="1:13" s="5" customFormat="1" ht="51.75" customHeight="1">
      <c r="A251" s="41"/>
      <c r="B251" s="186" t="s">
        <v>481</v>
      </c>
      <c r="C251" s="59">
        <v>2</v>
      </c>
      <c r="D251" s="59" t="s">
        <v>480</v>
      </c>
      <c r="E251" s="69" t="s">
        <v>8</v>
      </c>
      <c r="F251" s="60" t="s">
        <v>482</v>
      </c>
      <c r="G251" s="188" t="s">
        <v>8</v>
      </c>
      <c r="H251" s="74" t="s">
        <v>8</v>
      </c>
      <c r="I251" s="74" t="s">
        <v>8</v>
      </c>
      <c r="J251" s="74" t="s">
        <v>8</v>
      </c>
      <c r="K251" s="74" t="s">
        <v>8</v>
      </c>
      <c r="L251" s="74" t="s">
        <v>8</v>
      </c>
      <c r="M251" s="43"/>
    </row>
    <row r="252" spans="1:13" s="5" customFormat="1" ht="57">
      <c r="A252" s="41" t="s">
        <v>294</v>
      </c>
      <c r="B252" s="155" t="s">
        <v>483</v>
      </c>
      <c r="C252" s="154"/>
      <c r="D252" s="59" t="s">
        <v>484</v>
      </c>
      <c r="E252" s="60">
        <v>42370</v>
      </c>
      <c r="F252" s="60">
        <v>43465</v>
      </c>
      <c r="G252" s="154"/>
      <c r="H252" s="154"/>
      <c r="I252" s="154"/>
      <c r="J252" s="154"/>
      <c r="K252" s="154"/>
      <c r="L252" s="154"/>
      <c r="M252" s="43"/>
    </row>
    <row r="253" spans="1:13" s="5" customFormat="1" ht="60">
      <c r="A253" s="41"/>
      <c r="B253" s="186" t="s">
        <v>485</v>
      </c>
      <c r="C253" s="154"/>
      <c r="D253" s="59" t="s">
        <v>484</v>
      </c>
      <c r="E253" s="69" t="s">
        <v>8</v>
      </c>
      <c r="F253" s="60" t="s">
        <v>468</v>
      </c>
      <c r="G253" s="188" t="s">
        <v>8</v>
      </c>
      <c r="H253" s="74" t="s">
        <v>8</v>
      </c>
      <c r="I253" s="74" t="s">
        <v>8</v>
      </c>
      <c r="J253" s="74" t="s">
        <v>8</v>
      </c>
      <c r="K253" s="74" t="s">
        <v>8</v>
      </c>
      <c r="L253" s="74" t="s">
        <v>8</v>
      </c>
      <c r="M253" s="43"/>
    </row>
    <row r="254" spans="1:13" s="5" customFormat="1">
      <c r="A254" s="41"/>
      <c r="B254" s="445" t="s">
        <v>411</v>
      </c>
      <c r="C254" s="154"/>
      <c r="D254" s="190"/>
      <c r="E254" s="191"/>
      <c r="F254" s="192"/>
      <c r="G254" s="193">
        <f>G240</f>
        <v>45038146</v>
      </c>
      <c r="H254" s="194">
        <f>H240</f>
        <v>45037216.399999999</v>
      </c>
      <c r="I254" s="194">
        <f>I240</f>
        <v>215468081</v>
      </c>
      <c r="J254" s="194">
        <f>J240</f>
        <v>215109503</v>
      </c>
      <c r="K254" s="76"/>
      <c r="L254" s="74"/>
      <c r="M254" s="43"/>
    </row>
    <row r="255" spans="1:13" s="5" customFormat="1">
      <c r="A255" s="419" t="s">
        <v>486</v>
      </c>
      <c r="B255" s="419"/>
      <c r="C255" s="419"/>
      <c r="D255" s="420"/>
      <c r="E255" s="420"/>
      <c r="F255" s="420"/>
      <c r="G255" s="419"/>
      <c r="H255" s="419"/>
      <c r="I255" s="419"/>
      <c r="J255" s="419"/>
      <c r="K255" s="419"/>
      <c r="L255" s="419"/>
      <c r="M255" s="43"/>
    </row>
    <row r="256" spans="1:13" s="5" customFormat="1" ht="57">
      <c r="A256" s="41" t="s">
        <v>13</v>
      </c>
      <c r="B256" s="155" t="s">
        <v>487</v>
      </c>
      <c r="C256" s="154"/>
      <c r="D256" s="59" t="s">
        <v>488</v>
      </c>
      <c r="E256" s="60">
        <v>42370</v>
      </c>
      <c r="F256" s="60">
        <v>43465</v>
      </c>
      <c r="G256" s="65">
        <v>96764332</v>
      </c>
      <c r="H256" s="65">
        <v>96762162.700000003</v>
      </c>
      <c r="I256" s="65">
        <v>277048319</v>
      </c>
      <c r="J256" s="65">
        <v>277048319</v>
      </c>
      <c r="K256" s="65"/>
      <c r="L256" s="65"/>
      <c r="M256" s="43"/>
    </row>
    <row r="257" spans="1:13" s="5" customFormat="1" ht="45">
      <c r="A257" s="41"/>
      <c r="B257" s="186" t="s">
        <v>489</v>
      </c>
      <c r="C257" s="59">
        <v>2</v>
      </c>
      <c r="D257" s="59" t="s">
        <v>490</v>
      </c>
      <c r="E257" s="69" t="s">
        <v>8</v>
      </c>
      <c r="F257" s="60" t="s">
        <v>482</v>
      </c>
      <c r="G257" s="188" t="s">
        <v>8</v>
      </c>
      <c r="H257" s="74" t="s">
        <v>8</v>
      </c>
      <c r="I257" s="74" t="s">
        <v>8</v>
      </c>
      <c r="J257" s="74" t="s">
        <v>8</v>
      </c>
      <c r="K257" s="74" t="s">
        <v>8</v>
      </c>
      <c r="L257" s="74" t="s">
        <v>8</v>
      </c>
      <c r="M257" s="43"/>
    </row>
    <row r="258" spans="1:13" s="5" customFormat="1" ht="53.25" customHeight="1">
      <c r="A258" s="41" t="s">
        <v>20</v>
      </c>
      <c r="B258" s="155" t="s">
        <v>491</v>
      </c>
      <c r="C258" s="154"/>
      <c r="D258" s="59" t="s">
        <v>492</v>
      </c>
      <c r="E258" s="60">
        <v>42370</v>
      </c>
      <c r="F258" s="60">
        <v>43465</v>
      </c>
      <c r="G258" s="154"/>
      <c r="H258" s="154"/>
      <c r="I258" s="154"/>
      <c r="J258" s="154"/>
      <c r="K258" s="154"/>
      <c r="L258" s="154"/>
      <c r="M258" s="43"/>
    </row>
    <row r="259" spans="1:13" s="5" customFormat="1" ht="56.25" customHeight="1">
      <c r="A259" s="41" t="s">
        <v>27</v>
      </c>
      <c r="B259" s="155" t="s">
        <v>493</v>
      </c>
      <c r="C259" s="154"/>
      <c r="D259" s="59" t="s">
        <v>494</v>
      </c>
      <c r="E259" s="60">
        <v>42370</v>
      </c>
      <c r="F259" s="60">
        <v>43465</v>
      </c>
      <c r="G259" s="154"/>
      <c r="H259" s="154"/>
      <c r="I259" s="154"/>
      <c r="J259" s="154"/>
      <c r="K259" s="154"/>
      <c r="L259" s="154"/>
      <c r="M259" s="43"/>
    </row>
    <row r="260" spans="1:13" s="5" customFormat="1" ht="57">
      <c r="A260" s="41" t="s">
        <v>30</v>
      </c>
      <c r="B260" s="155" t="s">
        <v>495</v>
      </c>
      <c r="C260" s="154"/>
      <c r="D260" s="59" t="s">
        <v>494</v>
      </c>
      <c r="E260" s="60">
        <v>42370</v>
      </c>
      <c r="F260" s="60">
        <v>43465</v>
      </c>
      <c r="G260" s="154"/>
      <c r="H260" s="154"/>
      <c r="I260" s="154"/>
      <c r="J260" s="154"/>
      <c r="K260" s="154"/>
      <c r="L260" s="154"/>
      <c r="M260" s="43"/>
    </row>
    <row r="261" spans="1:13" s="5" customFormat="1" ht="71.25">
      <c r="A261" s="41" t="s">
        <v>31</v>
      </c>
      <c r="B261" s="155" t="s">
        <v>496</v>
      </c>
      <c r="C261" s="154"/>
      <c r="D261" s="59" t="s">
        <v>484</v>
      </c>
      <c r="E261" s="60">
        <v>42370</v>
      </c>
      <c r="F261" s="60">
        <v>43465</v>
      </c>
      <c r="G261" s="154"/>
      <c r="H261" s="154"/>
      <c r="I261" s="154"/>
      <c r="J261" s="154"/>
      <c r="K261" s="154"/>
      <c r="L261" s="154"/>
      <c r="M261" s="43"/>
    </row>
    <row r="262" spans="1:13" s="5" customFormat="1" ht="60">
      <c r="A262" s="41"/>
      <c r="B262" s="186" t="s">
        <v>497</v>
      </c>
      <c r="C262" s="59">
        <v>2</v>
      </c>
      <c r="D262" s="195" t="s">
        <v>498</v>
      </c>
      <c r="E262" s="69" t="s">
        <v>8</v>
      </c>
      <c r="F262" s="60" t="s">
        <v>482</v>
      </c>
      <c r="G262" s="188" t="s">
        <v>8</v>
      </c>
      <c r="H262" s="74" t="s">
        <v>8</v>
      </c>
      <c r="I262" s="74" t="s">
        <v>8</v>
      </c>
      <c r="J262" s="74" t="s">
        <v>8</v>
      </c>
      <c r="K262" s="74" t="s">
        <v>8</v>
      </c>
      <c r="L262" s="74" t="s">
        <v>8</v>
      </c>
      <c r="M262" s="43"/>
    </row>
    <row r="263" spans="1:13" s="5" customFormat="1" ht="42.75">
      <c r="A263" s="41" t="s">
        <v>40</v>
      </c>
      <c r="B263" s="155" t="s">
        <v>499</v>
      </c>
      <c r="C263" s="154"/>
      <c r="D263" s="69" t="s">
        <v>490</v>
      </c>
      <c r="E263" s="60">
        <v>42370</v>
      </c>
      <c r="F263" s="60">
        <v>43465</v>
      </c>
      <c r="G263" s="65">
        <v>304600</v>
      </c>
      <c r="H263" s="65">
        <v>304600</v>
      </c>
      <c r="I263" s="196"/>
      <c r="J263" s="196"/>
      <c r="K263" s="196"/>
      <c r="L263" s="196"/>
      <c r="M263" s="43"/>
    </row>
    <row r="264" spans="1:13" s="5" customFormat="1" ht="45">
      <c r="A264" s="41"/>
      <c r="B264" s="186" t="s">
        <v>500</v>
      </c>
      <c r="C264" s="59">
        <v>3</v>
      </c>
      <c r="D264" s="69" t="s">
        <v>501</v>
      </c>
      <c r="E264" s="69" t="s">
        <v>8</v>
      </c>
      <c r="F264" s="60" t="s">
        <v>482</v>
      </c>
      <c r="G264" s="188" t="s">
        <v>8</v>
      </c>
      <c r="H264" s="74" t="s">
        <v>8</v>
      </c>
      <c r="I264" s="74" t="s">
        <v>8</v>
      </c>
      <c r="J264" s="74" t="s">
        <v>8</v>
      </c>
      <c r="K264" s="74" t="s">
        <v>8</v>
      </c>
      <c r="L264" s="74" t="s">
        <v>8</v>
      </c>
      <c r="M264" s="43"/>
    </row>
    <row r="265" spans="1:13" s="5" customFormat="1" ht="61.5" customHeight="1">
      <c r="A265" s="41" t="s">
        <v>99</v>
      </c>
      <c r="B265" s="155" t="s">
        <v>502</v>
      </c>
      <c r="C265" s="154"/>
      <c r="D265" s="195" t="s">
        <v>503</v>
      </c>
      <c r="E265" s="60">
        <v>42370</v>
      </c>
      <c r="F265" s="60">
        <v>43465</v>
      </c>
      <c r="G265" s="65"/>
      <c r="H265" s="65"/>
      <c r="I265" s="65">
        <v>18068500</v>
      </c>
      <c r="J265" s="65">
        <v>17960629.109999999</v>
      </c>
      <c r="K265" s="65"/>
      <c r="L265" s="65"/>
      <c r="M265" s="43"/>
    </row>
    <row r="266" spans="1:13" s="5" customFormat="1" ht="85.5">
      <c r="A266" s="41" t="s">
        <v>102</v>
      </c>
      <c r="B266" s="155" t="s">
        <v>504</v>
      </c>
      <c r="C266" s="154"/>
      <c r="D266" s="69" t="s">
        <v>505</v>
      </c>
      <c r="E266" s="60">
        <v>42370</v>
      </c>
      <c r="F266" s="60">
        <v>43465</v>
      </c>
      <c r="G266" s="154"/>
      <c r="H266" s="154"/>
      <c r="I266" s="154"/>
      <c r="J266" s="154"/>
      <c r="K266" s="154"/>
      <c r="L266" s="154"/>
      <c r="M266" s="43"/>
    </row>
    <row r="267" spans="1:13" s="5" customFormat="1" ht="60">
      <c r="A267" s="41"/>
      <c r="B267" s="186" t="s">
        <v>506</v>
      </c>
      <c r="C267" s="59">
        <v>3</v>
      </c>
      <c r="D267" s="69" t="s">
        <v>484</v>
      </c>
      <c r="E267" s="69" t="s">
        <v>8</v>
      </c>
      <c r="F267" s="60" t="s">
        <v>482</v>
      </c>
      <c r="G267" s="188" t="s">
        <v>8</v>
      </c>
      <c r="H267" s="74" t="s">
        <v>8</v>
      </c>
      <c r="I267" s="74" t="s">
        <v>8</v>
      </c>
      <c r="J267" s="74" t="s">
        <v>8</v>
      </c>
      <c r="K267" s="74" t="s">
        <v>8</v>
      </c>
      <c r="L267" s="74" t="s">
        <v>8</v>
      </c>
      <c r="M267" s="43"/>
    </row>
    <row r="268" spans="1:13" s="5" customFormat="1" ht="71.25">
      <c r="A268" s="41" t="s">
        <v>295</v>
      </c>
      <c r="B268" s="155" t="s">
        <v>507</v>
      </c>
      <c r="C268" s="154"/>
      <c r="D268" s="195" t="s">
        <v>508</v>
      </c>
      <c r="E268" s="60">
        <v>42370</v>
      </c>
      <c r="F268" s="60">
        <v>43465</v>
      </c>
      <c r="G268" s="154"/>
      <c r="H268" s="154"/>
      <c r="I268" s="154"/>
      <c r="J268" s="154"/>
      <c r="K268" s="154"/>
      <c r="L268" s="154"/>
      <c r="M268" s="43"/>
    </row>
    <row r="269" spans="1:13" s="5" customFormat="1" ht="42.75">
      <c r="A269" s="41" t="s">
        <v>296</v>
      </c>
      <c r="B269" s="155" t="s">
        <v>509</v>
      </c>
      <c r="C269" s="154"/>
      <c r="D269" s="69" t="s">
        <v>494</v>
      </c>
      <c r="E269" s="60">
        <v>42370</v>
      </c>
      <c r="F269" s="60">
        <v>43465</v>
      </c>
      <c r="G269" s="154"/>
      <c r="H269" s="154"/>
      <c r="I269" s="154"/>
      <c r="J269" s="154"/>
      <c r="K269" s="154"/>
      <c r="L269" s="154"/>
      <c r="M269" s="43"/>
    </row>
    <row r="270" spans="1:13" s="5" customFormat="1" ht="45">
      <c r="A270" s="41"/>
      <c r="B270" s="186" t="s">
        <v>510</v>
      </c>
      <c r="C270" s="59">
        <v>1</v>
      </c>
      <c r="D270" s="69" t="s">
        <v>484</v>
      </c>
      <c r="E270" s="69" t="s">
        <v>8</v>
      </c>
      <c r="F270" s="60" t="s">
        <v>482</v>
      </c>
      <c r="G270" s="188" t="s">
        <v>8</v>
      </c>
      <c r="H270" s="74" t="s">
        <v>8</v>
      </c>
      <c r="I270" s="74" t="s">
        <v>8</v>
      </c>
      <c r="J270" s="74" t="s">
        <v>8</v>
      </c>
      <c r="K270" s="74" t="s">
        <v>8</v>
      </c>
      <c r="L270" s="74" t="s">
        <v>8</v>
      </c>
      <c r="M270" s="43"/>
    </row>
    <row r="271" spans="1:13" s="5" customFormat="1" ht="57">
      <c r="A271" s="41" t="s">
        <v>297</v>
      </c>
      <c r="B271" s="155" t="s">
        <v>511</v>
      </c>
      <c r="C271" s="154"/>
      <c r="D271" s="69" t="s">
        <v>484</v>
      </c>
      <c r="E271" s="60">
        <v>42370</v>
      </c>
      <c r="F271" s="60">
        <v>43465</v>
      </c>
      <c r="G271" s="154"/>
      <c r="H271" s="154"/>
      <c r="I271" s="154"/>
      <c r="J271" s="154"/>
      <c r="K271" s="154"/>
      <c r="L271" s="154"/>
      <c r="M271" s="43"/>
    </row>
    <row r="272" spans="1:13" s="5" customFormat="1" ht="42.75">
      <c r="A272" s="41" t="s">
        <v>298</v>
      </c>
      <c r="B272" s="155" t="s">
        <v>512</v>
      </c>
      <c r="C272" s="154"/>
      <c r="D272" s="59" t="s">
        <v>480</v>
      </c>
      <c r="E272" s="60">
        <v>42370</v>
      </c>
      <c r="F272" s="60">
        <v>43465</v>
      </c>
      <c r="G272" s="154"/>
      <c r="H272" s="154"/>
      <c r="I272" s="154"/>
      <c r="J272" s="154"/>
      <c r="K272" s="154"/>
      <c r="L272" s="154"/>
      <c r="M272" s="43"/>
    </row>
    <row r="273" spans="1:13" s="5" customFormat="1" ht="45">
      <c r="A273" s="41"/>
      <c r="B273" s="186" t="s">
        <v>513</v>
      </c>
      <c r="C273" s="59">
        <v>1</v>
      </c>
      <c r="D273" s="69" t="s">
        <v>514</v>
      </c>
      <c r="E273" s="69" t="s">
        <v>8</v>
      </c>
      <c r="F273" s="60" t="s">
        <v>482</v>
      </c>
      <c r="G273" s="188" t="s">
        <v>8</v>
      </c>
      <c r="H273" s="74" t="s">
        <v>8</v>
      </c>
      <c r="I273" s="74" t="s">
        <v>8</v>
      </c>
      <c r="J273" s="74" t="s">
        <v>8</v>
      </c>
      <c r="K273" s="74" t="s">
        <v>8</v>
      </c>
      <c r="L273" s="74" t="s">
        <v>8</v>
      </c>
      <c r="M273" s="43"/>
    </row>
    <row r="274" spans="1:13" s="5" customFormat="1">
      <c r="A274" s="41"/>
      <c r="B274" s="445" t="s">
        <v>429</v>
      </c>
      <c r="C274" s="59"/>
      <c r="D274" s="191"/>
      <c r="E274" s="191"/>
      <c r="F274" s="192"/>
      <c r="G274" s="193">
        <f>G263+G256</f>
        <v>97068932</v>
      </c>
      <c r="H274" s="194">
        <f>H263+H256</f>
        <v>97066762.700000003</v>
      </c>
      <c r="I274" s="194">
        <f>I265+I256</f>
        <v>295116819</v>
      </c>
      <c r="J274" s="194">
        <f>J265+J256</f>
        <v>295008948.11000001</v>
      </c>
      <c r="K274" s="74"/>
      <c r="L274" s="74"/>
      <c r="M274" s="43"/>
    </row>
    <row r="275" spans="1:13" s="5" customFormat="1">
      <c r="A275" s="419" t="s">
        <v>515</v>
      </c>
      <c r="B275" s="419"/>
      <c r="C275" s="419"/>
      <c r="D275" s="420"/>
      <c r="E275" s="420"/>
      <c r="F275" s="420"/>
      <c r="G275" s="419"/>
      <c r="H275" s="419"/>
      <c r="I275" s="419"/>
      <c r="J275" s="419"/>
      <c r="K275" s="419"/>
      <c r="L275" s="419"/>
      <c r="M275" s="43"/>
    </row>
    <row r="276" spans="1:13" s="5" customFormat="1" ht="57">
      <c r="A276" s="41" t="s">
        <v>44</v>
      </c>
      <c r="B276" s="155" t="s">
        <v>516</v>
      </c>
      <c r="C276" s="154"/>
      <c r="D276" s="59" t="s">
        <v>492</v>
      </c>
      <c r="E276" s="60">
        <v>42370</v>
      </c>
      <c r="F276" s="60">
        <v>43465</v>
      </c>
      <c r="G276" s="154"/>
      <c r="H276" s="154"/>
      <c r="I276" s="154"/>
      <c r="J276" s="154"/>
      <c r="K276" s="154"/>
      <c r="L276" s="154"/>
      <c r="M276" s="43"/>
    </row>
    <row r="277" spans="1:13" s="5" customFormat="1" ht="85.5">
      <c r="A277" s="41" t="s">
        <v>51</v>
      </c>
      <c r="B277" s="155" t="s">
        <v>517</v>
      </c>
      <c r="C277" s="154"/>
      <c r="D277" s="69" t="s">
        <v>514</v>
      </c>
      <c r="E277" s="60">
        <v>42370</v>
      </c>
      <c r="F277" s="60">
        <v>43465</v>
      </c>
      <c r="G277" s="154"/>
      <c r="H277" s="154"/>
      <c r="I277" s="154"/>
      <c r="J277" s="154"/>
      <c r="K277" s="154"/>
      <c r="L277" s="154"/>
      <c r="M277" s="43"/>
    </row>
    <row r="278" spans="1:13" s="5" customFormat="1" ht="71.25">
      <c r="A278" s="41" t="s">
        <v>55</v>
      </c>
      <c r="B278" s="155" t="s">
        <v>518</v>
      </c>
      <c r="C278" s="154"/>
      <c r="D278" s="69" t="s">
        <v>494</v>
      </c>
      <c r="E278" s="60">
        <v>42370</v>
      </c>
      <c r="F278" s="60">
        <v>43465</v>
      </c>
      <c r="G278" s="154"/>
      <c r="H278" s="154"/>
      <c r="I278" s="154"/>
      <c r="J278" s="154"/>
      <c r="K278" s="154"/>
      <c r="L278" s="154"/>
      <c r="M278" s="43"/>
    </row>
    <row r="279" spans="1:13" s="5" customFormat="1" ht="42.75">
      <c r="A279" s="41" t="s">
        <v>60</v>
      </c>
      <c r="B279" s="155" t="s">
        <v>519</v>
      </c>
      <c r="C279" s="154"/>
      <c r="D279" s="69" t="s">
        <v>520</v>
      </c>
      <c r="E279" s="60">
        <v>42370</v>
      </c>
      <c r="F279" s="60">
        <v>43465</v>
      </c>
      <c r="G279" s="65">
        <v>129850</v>
      </c>
      <c r="H279" s="65">
        <v>129850</v>
      </c>
      <c r="I279" s="65"/>
      <c r="J279" s="65"/>
      <c r="K279" s="65"/>
      <c r="L279" s="65"/>
      <c r="M279" s="44"/>
    </row>
    <row r="280" spans="1:13" s="5" customFormat="1" ht="57">
      <c r="A280" s="41" t="s">
        <v>123</v>
      </c>
      <c r="B280" s="155" t="s">
        <v>521</v>
      </c>
      <c r="C280" s="154"/>
      <c r="D280" s="69" t="s">
        <v>484</v>
      </c>
      <c r="E280" s="60">
        <v>42370</v>
      </c>
      <c r="F280" s="60">
        <v>43465</v>
      </c>
      <c r="G280" s="154"/>
      <c r="H280" s="154"/>
      <c r="I280" s="154"/>
      <c r="J280" s="154"/>
      <c r="K280" s="154"/>
      <c r="L280" s="154"/>
      <c r="M280" s="43"/>
    </row>
    <row r="281" spans="1:13" s="5" customFormat="1" ht="28.5">
      <c r="A281" s="41" t="s">
        <v>299</v>
      </c>
      <c r="B281" s="155" t="s">
        <v>522</v>
      </c>
      <c r="C281" s="154"/>
      <c r="D281" s="69" t="s">
        <v>520</v>
      </c>
      <c r="E281" s="60">
        <v>42370</v>
      </c>
      <c r="F281" s="60">
        <v>43465</v>
      </c>
      <c r="G281" s="154"/>
      <c r="H281" s="154"/>
      <c r="I281" s="154"/>
      <c r="J281" s="154"/>
      <c r="K281" s="154"/>
      <c r="L281" s="154"/>
      <c r="M281" s="43"/>
    </row>
    <row r="282" spans="1:13" s="5" customFormat="1" ht="85.5">
      <c r="A282" s="41" t="s">
        <v>300</v>
      </c>
      <c r="B282" s="155" t="s">
        <v>523</v>
      </c>
      <c r="C282" s="154"/>
      <c r="D282" s="69" t="s">
        <v>524</v>
      </c>
      <c r="E282" s="60">
        <v>42370</v>
      </c>
      <c r="F282" s="60">
        <v>43465</v>
      </c>
      <c r="G282" s="154"/>
      <c r="H282" s="154"/>
      <c r="I282" s="154"/>
      <c r="J282" s="154"/>
      <c r="K282" s="154"/>
      <c r="L282" s="154"/>
      <c r="M282" s="43"/>
    </row>
    <row r="283" spans="1:13" s="5" customFormat="1" ht="42.75">
      <c r="A283" s="41" t="s">
        <v>301</v>
      </c>
      <c r="B283" s="155" t="s">
        <v>525</v>
      </c>
      <c r="C283" s="154"/>
      <c r="D283" s="69" t="s">
        <v>524</v>
      </c>
      <c r="E283" s="60">
        <v>42370</v>
      </c>
      <c r="F283" s="60">
        <v>43465</v>
      </c>
      <c r="G283" s="65">
        <v>270150</v>
      </c>
      <c r="H283" s="65">
        <v>267417.3</v>
      </c>
      <c r="I283" s="154"/>
      <c r="J283" s="154"/>
      <c r="K283" s="154"/>
      <c r="L283" s="154"/>
      <c r="M283" s="44"/>
    </row>
    <row r="284" spans="1:13" s="5" customFormat="1" ht="42.75">
      <c r="A284" s="41" t="s">
        <v>302</v>
      </c>
      <c r="B284" s="155" t="s">
        <v>526</v>
      </c>
      <c r="C284" s="154"/>
      <c r="D284" s="59" t="s">
        <v>480</v>
      </c>
      <c r="E284" s="60">
        <v>42370</v>
      </c>
      <c r="F284" s="60">
        <v>43465</v>
      </c>
      <c r="G284" s="154"/>
      <c r="H284" s="154"/>
      <c r="I284" s="154"/>
      <c r="J284" s="154"/>
      <c r="K284" s="154"/>
      <c r="L284" s="154"/>
      <c r="M284" s="43"/>
    </row>
    <row r="285" spans="1:13" s="5" customFormat="1" ht="85.5">
      <c r="A285" s="41" t="s">
        <v>303</v>
      </c>
      <c r="B285" s="155" t="s">
        <v>527</v>
      </c>
      <c r="C285" s="154"/>
      <c r="D285" s="69" t="s">
        <v>524</v>
      </c>
      <c r="E285" s="60">
        <v>42370</v>
      </c>
      <c r="F285" s="60">
        <v>43465</v>
      </c>
      <c r="G285" s="154"/>
      <c r="H285" s="154"/>
      <c r="I285" s="154"/>
      <c r="J285" s="154"/>
      <c r="K285" s="154"/>
      <c r="L285" s="154"/>
      <c r="M285" s="43"/>
    </row>
    <row r="286" spans="1:13" s="5" customFormat="1" ht="42.75">
      <c r="A286" s="41" t="s">
        <v>304</v>
      </c>
      <c r="B286" s="155" t="s">
        <v>528</v>
      </c>
      <c r="C286" s="154"/>
      <c r="D286" s="69" t="s">
        <v>524</v>
      </c>
      <c r="E286" s="60">
        <v>42370</v>
      </c>
      <c r="F286" s="60">
        <v>43465</v>
      </c>
      <c r="G286" s="154"/>
      <c r="H286" s="154"/>
      <c r="I286" s="154"/>
      <c r="J286" s="154"/>
      <c r="K286" s="154"/>
      <c r="L286" s="154"/>
      <c r="M286" s="43"/>
    </row>
    <row r="287" spans="1:13" s="5" customFormat="1">
      <c r="A287" s="41"/>
      <c r="B287" s="445" t="s">
        <v>434</v>
      </c>
      <c r="C287" s="154"/>
      <c r="D287" s="191"/>
      <c r="E287" s="192"/>
      <c r="F287" s="192"/>
      <c r="G287" s="197">
        <f>G283+G279</f>
        <v>400000</v>
      </c>
      <c r="H287" s="197">
        <f>H283+H279</f>
        <v>397267.3</v>
      </c>
      <c r="I287" s="154"/>
      <c r="J287" s="154"/>
      <c r="K287" s="154"/>
      <c r="L287" s="154"/>
      <c r="M287" s="43"/>
    </row>
    <row r="288" spans="1:13" s="5" customFormat="1">
      <c r="A288" s="419" t="s">
        <v>529</v>
      </c>
      <c r="B288" s="419"/>
      <c r="C288" s="419"/>
      <c r="D288" s="420"/>
      <c r="E288" s="420"/>
      <c r="F288" s="420"/>
      <c r="G288" s="419"/>
      <c r="H288" s="419"/>
      <c r="I288" s="419"/>
      <c r="J288" s="419"/>
      <c r="K288" s="419"/>
      <c r="L288" s="419"/>
      <c r="M288" s="43"/>
    </row>
    <row r="289" spans="1:26" s="5" customFormat="1" ht="42.75">
      <c r="A289" s="41" t="s">
        <v>79</v>
      </c>
      <c r="B289" s="155" t="s">
        <v>530</v>
      </c>
      <c r="C289" s="154"/>
      <c r="D289" s="59" t="s">
        <v>492</v>
      </c>
      <c r="E289" s="60">
        <v>42370</v>
      </c>
      <c r="F289" s="60">
        <v>43465</v>
      </c>
      <c r="G289" s="65">
        <v>2240800</v>
      </c>
      <c r="H289" s="65">
        <v>2240800</v>
      </c>
      <c r="I289" s="65">
        <v>1855800</v>
      </c>
      <c r="J289" s="65">
        <v>1855800</v>
      </c>
      <c r="K289" s="65"/>
      <c r="L289" s="65"/>
      <c r="M289" s="44"/>
    </row>
    <row r="290" spans="1:26" s="5" customFormat="1" ht="60" customHeight="1">
      <c r="A290" s="41" t="s">
        <v>106</v>
      </c>
      <c r="B290" s="155" t="s">
        <v>531</v>
      </c>
      <c r="C290" s="154"/>
      <c r="D290" s="59" t="s">
        <v>492</v>
      </c>
      <c r="E290" s="60">
        <v>42370</v>
      </c>
      <c r="F290" s="60">
        <v>43465</v>
      </c>
      <c r="G290" s="65"/>
      <c r="H290" s="65"/>
      <c r="I290" s="65"/>
      <c r="J290" s="65"/>
      <c r="K290" s="65"/>
      <c r="L290" s="65"/>
      <c r="M290" s="43"/>
    </row>
    <row r="291" spans="1:26" s="5" customFormat="1" ht="15.75" customHeight="1">
      <c r="A291" s="41"/>
      <c r="B291" s="445" t="s">
        <v>117</v>
      </c>
      <c r="C291" s="154"/>
      <c r="D291" s="190"/>
      <c r="E291" s="192"/>
      <c r="F291" s="192"/>
      <c r="G291" s="70">
        <f>G289</f>
        <v>2240800</v>
      </c>
      <c r="H291" s="70">
        <f>H289</f>
        <v>2240800</v>
      </c>
      <c r="I291" s="70">
        <f>I289</f>
        <v>1855800</v>
      </c>
      <c r="J291" s="70">
        <f>J289</f>
        <v>1855800</v>
      </c>
      <c r="K291" s="65"/>
      <c r="L291" s="65"/>
      <c r="M291" s="43"/>
    </row>
    <row r="292" spans="1:26" s="5" customFormat="1">
      <c r="A292" s="419" t="s">
        <v>532</v>
      </c>
      <c r="B292" s="419"/>
      <c r="C292" s="419"/>
      <c r="D292" s="420"/>
      <c r="E292" s="420"/>
      <c r="F292" s="420"/>
      <c r="G292" s="419"/>
      <c r="H292" s="419"/>
      <c r="I292" s="419"/>
      <c r="J292" s="419"/>
      <c r="K292" s="419"/>
      <c r="L292" s="419"/>
      <c r="M292" s="43"/>
    </row>
    <row r="293" spans="1:26" s="5" customFormat="1" ht="99.75">
      <c r="A293" s="41" t="s">
        <v>119</v>
      </c>
      <c r="B293" s="155" t="s">
        <v>533</v>
      </c>
      <c r="C293" s="154"/>
      <c r="D293" s="69" t="s">
        <v>534</v>
      </c>
      <c r="E293" s="60">
        <v>42370</v>
      </c>
      <c r="F293" s="60">
        <v>43465</v>
      </c>
      <c r="G293" s="154"/>
      <c r="H293" s="154"/>
      <c r="I293" s="154"/>
      <c r="J293" s="154"/>
      <c r="K293" s="154"/>
      <c r="L293" s="154"/>
      <c r="M293" s="43"/>
    </row>
    <row r="294" spans="1:26" s="5" customFormat="1" ht="45" customHeight="1">
      <c r="A294" s="41"/>
      <c r="B294" s="186" t="s">
        <v>535</v>
      </c>
      <c r="C294" s="59">
        <v>0</v>
      </c>
      <c r="D294" s="69" t="s">
        <v>534</v>
      </c>
      <c r="E294" s="69" t="s">
        <v>8</v>
      </c>
      <c r="F294" s="60" t="s">
        <v>482</v>
      </c>
      <c r="G294" s="188" t="s">
        <v>8</v>
      </c>
      <c r="H294" s="74" t="s">
        <v>8</v>
      </c>
      <c r="I294" s="74" t="s">
        <v>8</v>
      </c>
      <c r="J294" s="74" t="s">
        <v>8</v>
      </c>
      <c r="K294" s="74" t="s">
        <v>8</v>
      </c>
      <c r="L294" s="74" t="s">
        <v>8</v>
      </c>
      <c r="M294" s="43"/>
    </row>
    <row r="295" spans="1:26" s="5" customFormat="1" ht="114" customHeight="1">
      <c r="A295" s="41" t="s">
        <v>120</v>
      </c>
      <c r="B295" s="155" t="s">
        <v>536</v>
      </c>
      <c r="C295" s="154"/>
      <c r="D295" s="69" t="s">
        <v>534</v>
      </c>
      <c r="E295" s="60">
        <v>42370</v>
      </c>
      <c r="F295" s="60">
        <v>43465</v>
      </c>
      <c r="G295" s="154"/>
      <c r="H295" s="154"/>
      <c r="I295" s="154"/>
      <c r="J295" s="154"/>
      <c r="K295" s="154"/>
      <c r="L295" s="154"/>
      <c r="M295" s="43"/>
    </row>
    <row r="296" spans="1:26" s="5" customFormat="1" ht="43.5" customHeight="1">
      <c r="A296" s="41" t="s">
        <v>194</v>
      </c>
      <c r="B296" s="155" t="s">
        <v>537</v>
      </c>
      <c r="C296" s="154"/>
      <c r="D296" s="69" t="s">
        <v>534</v>
      </c>
      <c r="E296" s="60">
        <v>42370</v>
      </c>
      <c r="F296" s="60">
        <v>43465</v>
      </c>
      <c r="G296" s="154"/>
      <c r="H296" s="154"/>
      <c r="I296" s="154"/>
      <c r="J296" s="154"/>
      <c r="K296" s="154"/>
      <c r="L296" s="154"/>
      <c r="M296" s="43"/>
    </row>
    <row r="297" spans="1:26" s="5" customFormat="1" ht="18" customHeight="1">
      <c r="A297" s="41"/>
      <c r="B297" s="445" t="s">
        <v>463</v>
      </c>
      <c r="C297" s="154"/>
      <c r="D297" s="191"/>
      <c r="E297" s="192"/>
      <c r="F297" s="192"/>
      <c r="G297" s="154"/>
      <c r="H297" s="154"/>
      <c r="I297" s="154"/>
      <c r="J297" s="154"/>
      <c r="K297" s="154"/>
      <c r="L297" s="154"/>
      <c r="M297" s="43"/>
    </row>
    <row r="298" spans="1:26" s="18" customFormat="1">
      <c r="A298" s="419" t="s">
        <v>538</v>
      </c>
      <c r="B298" s="419"/>
      <c r="C298" s="419"/>
      <c r="D298" s="420"/>
      <c r="E298" s="420"/>
      <c r="F298" s="420"/>
      <c r="G298" s="419"/>
      <c r="H298" s="419"/>
      <c r="I298" s="419"/>
      <c r="J298" s="419"/>
      <c r="K298" s="419"/>
      <c r="L298" s="419"/>
      <c r="M298" s="43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s="5" customFormat="1" ht="42.75">
      <c r="A299" s="41" t="s">
        <v>124</v>
      </c>
      <c r="B299" s="155" t="s">
        <v>539</v>
      </c>
      <c r="C299" s="154"/>
      <c r="D299" s="69" t="s">
        <v>494</v>
      </c>
      <c r="E299" s="60">
        <v>42370</v>
      </c>
      <c r="F299" s="60">
        <v>43465</v>
      </c>
      <c r="G299" s="65">
        <v>48264529.600000001</v>
      </c>
      <c r="H299" s="65">
        <v>46703722.170000002</v>
      </c>
      <c r="I299" s="65"/>
      <c r="J299" s="65"/>
      <c r="K299" s="65"/>
      <c r="L299" s="65"/>
      <c r="M299" s="43"/>
    </row>
    <row r="300" spans="1:26" s="5" customFormat="1" ht="101.25" customHeight="1">
      <c r="A300" s="41"/>
      <c r="B300" s="186" t="s">
        <v>540</v>
      </c>
      <c r="C300" s="59">
        <v>0</v>
      </c>
      <c r="D300" s="69" t="s">
        <v>494</v>
      </c>
      <c r="E300" s="69" t="s">
        <v>8</v>
      </c>
      <c r="F300" s="60" t="s">
        <v>482</v>
      </c>
      <c r="G300" s="188" t="s">
        <v>8</v>
      </c>
      <c r="H300" s="74" t="s">
        <v>8</v>
      </c>
      <c r="I300" s="74" t="s">
        <v>8</v>
      </c>
      <c r="J300" s="74" t="s">
        <v>8</v>
      </c>
      <c r="K300" s="74" t="s">
        <v>8</v>
      </c>
      <c r="L300" s="74" t="s">
        <v>8</v>
      </c>
      <c r="M300" s="43"/>
    </row>
    <row r="301" spans="1:26" s="5" customFormat="1" ht="135.75" customHeight="1">
      <c r="A301" s="41" t="s">
        <v>305</v>
      </c>
      <c r="B301" s="155" t="s">
        <v>541</v>
      </c>
      <c r="C301" s="154"/>
      <c r="D301" s="69" t="s">
        <v>494</v>
      </c>
      <c r="E301" s="60">
        <v>42370</v>
      </c>
      <c r="F301" s="60">
        <v>43465</v>
      </c>
      <c r="G301" s="65"/>
      <c r="H301" s="65"/>
      <c r="I301" s="65">
        <v>5559739.71</v>
      </c>
      <c r="J301" s="65">
        <v>5558580.3499999996</v>
      </c>
      <c r="K301" s="65"/>
      <c r="L301" s="65"/>
      <c r="M301" s="43"/>
    </row>
    <row r="302" spans="1:26" s="5" customFormat="1" ht="19.5" customHeight="1">
      <c r="A302" s="41"/>
      <c r="B302" s="445" t="s">
        <v>542</v>
      </c>
      <c r="C302" s="154"/>
      <c r="D302" s="69"/>
      <c r="E302" s="60"/>
      <c r="F302" s="60"/>
      <c r="G302" s="70">
        <f>G299</f>
        <v>48264529.600000001</v>
      </c>
      <c r="H302" s="70">
        <f>H299</f>
        <v>46703722.170000002</v>
      </c>
      <c r="I302" s="70">
        <f>I301</f>
        <v>5559739.71</v>
      </c>
      <c r="J302" s="70">
        <f>J301</f>
        <v>5558580.3499999996</v>
      </c>
      <c r="K302" s="65"/>
      <c r="L302" s="65"/>
      <c r="M302" s="43"/>
    </row>
    <row r="303" spans="1:26" s="5" customFormat="1" ht="19.5" customHeight="1">
      <c r="A303" s="41"/>
      <c r="B303" s="443" t="s">
        <v>358</v>
      </c>
      <c r="C303" s="154"/>
      <c r="D303" s="69"/>
      <c r="E303" s="60"/>
      <c r="F303" s="60"/>
      <c r="G303" s="70">
        <f>G302+G291+G287+G274+G254</f>
        <v>193012407.59999999</v>
      </c>
      <c r="H303" s="70">
        <f>H302+H291+H287+H274+H254</f>
        <v>191445768.57000002</v>
      </c>
      <c r="I303" s="70">
        <f>I302+I291+I274+I254</f>
        <v>518000439.70999998</v>
      </c>
      <c r="J303" s="70">
        <f>J302+J291+J274+J254</f>
        <v>517532831.46000004</v>
      </c>
      <c r="K303" s="65"/>
      <c r="L303" s="65"/>
      <c r="M303" s="43"/>
    </row>
    <row r="304" spans="1:26" s="9" customFormat="1" ht="16.5" customHeight="1">
      <c r="A304" s="430" t="s">
        <v>306</v>
      </c>
      <c r="B304" s="431"/>
      <c r="C304" s="431"/>
      <c r="D304" s="431"/>
      <c r="E304" s="431"/>
      <c r="F304" s="431"/>
      <c r="G304" s="431"/>
      <c r="H304" s="431"/>
      <c r="I304" s="431"/>
      <c r="J304" s="431"/>
      <c r="K304" s="431"/>
      <c r="L304" s="431"/>
    </row>
    <row r="305" spans="1:13" s="10" customFormat="1" ht="22.5" customHeight="1">
      <c r="A305" s="418" t="s">
        <v>125</v>
      </c>
      <c r="B305" s="418"/>
      <c r="C305" s="418"/>
      <c r="D305" s="418"/>
      <c r="E305" s="418"/>
      <c r="F305" s="418"/>
      <c r="G305" s="418"/>
      <c r="H305" s="418"/>
      <c r="I305" s="418"/>
      <c r="J305" s="418"/>
      <c r="K305" s="418"/>
      <c r="L305" s="418"/>
      <c r="M305" s="20"/>
    </row>
    <row r="306" spans="1:13" s="118" customFormat="1" ht="47.25" customHeight="1">
      <c r="A306" s="117" t="s">
        <v>3</v>
      </c>
      <c r="B306" s="198" t="s">
        <v>555</v>
      </c>
      <c r="C306" s="199"/>
      <c r="D306" s="199" t="s">
        <v>543</v>
      </c>
      <c r="E306" s="200">
        <v>42736</v>
      </c>
      <c r="F306" s="200">
        <v>43465</v>
      </c>
      <c r="G306" s="201">
        <f>G307</f>
        <v>3168044</v>
      </c>
      <c r="H306" s="201">
        <f>H307</f>
        <v>0</v>
      </c>
      <c r="I306" s="202"/>
      <c r="J306" s="202"/>
      <c r="K306" s="202"/>
      <c r="L306" s="202"/>
      <c r="M306" s="20"/>
    </row>
    <row r="307" spans="1:13" s="119" customFormat="1" ht="33" customHeight="1">
      <c r="A307" s="117" t="s">
        <v>66</v>
      </c>
      <c r="B307" s="203" t="s">
        <v>878</v>
      </c>
      <c r="C307" s="203"/>
      <c r="D307" s="199" t="s">
        <v>543</v>
      </c>
      <c r="E307" s="200">
        <v>42736</v>
      </c>
      <c r="F307" s="200">
        <v>43465</v>
      </c>
      <c r="G307" s="201">
        <v>3168044</v>
      </c>
      <c r="H307" s="201">
        <v>0</v>
      </c>
      <c r="I307" s="202"/>
      <c r="J307" s="202"/>
      <c r="K307" s="202"/>
      <c r="L307" s="202"/>
      <c r="M307" s="20"/>
    </row>
    <row r="308" spans="1:13" s="119" customFormat="1" ht="33.75" customHeight="1">
      <c r="A308" s="117"/>
      <c r="B308" s="204" t="s">
        <v>879</v>
      </c>
      <c r="C308" s="199"/>
      <c r="D308" s="199" t="s">
        <v>543</v>
      </c>
      <c r="E308" s="199" t="s">
        <v>8</v>
      </c>
      <c r="F308" s="200">
        <v>43100</v>
      </c>
      <c r="G308" s="201" t="s">
        <v>8</v>
      </c>
      <c r="H308" s="201" t="s">
        <v>8</v>
      </c>
      <c r="I308" s="202" t="s">
        <v>8</v>
      </c>
      <c r="J308" s="202" t="s">
        <v>8</v>
      </c>
      <c r="K308" s="202" t="s">
        <v>8</v>
      </c>
      <c r="L308" s="202" t="s">
        <v>8</v>
      </c>
      <c r="M308" s="20"/>
    </row>
    <row r="309" spans="1:13" s="119" customFormat="1" ht="37.5" customHeight="1">
      <c r="A309" s="117"/>
      <c r="B309" s="204" t="s">
        <v>880</v>
      </c>
      <c r="C309" s="199"/>
      <c r="D309" s="199" t="s">
        <v>543</v>
      </c>
      <c r="E309" s="199" t="s">
        <v>8</v>
      </c>
      <c r="F309" s="200">
        <v>43465</v>
      </c>
      <c r="G309" s="201" t="s">
        <v>8</v>
      </c>
      <c r="H309" s="201" t="s">
        <v>8</v>
      </c>
      <c r="I309" s="202" t="s">
        <v>8</v>
      </c>
      <c r="J309" s="202" t="s">
        <v>8</v>
      </c>
      <c r="K309" s="202" t="s">
        <v>8</v>
      </c>
      <c r="L309" s="202" t="s">
        <v>8</v>
      </c>
      <c r="M309" s="20"/>
    </row>
    <row r="310" spans="1:13" s="119" customFormat="1" ht="78.75" customHeight="1">
      <c r="A310" s="117" t="s">
        <v>126</v>
      </c>
      <c r="B310" s="198" t="s">
        <v>556</v>
      </c>
      <c r="C310" s="199"/>
      <c r="D310" s="199" t="s">
        <v>544</v>
      </c>
      <c r="E310" s="200">
        <v>42005</v>
      </c>
      <c r="F310" s="200">
        <v>43100</v>
      </c>
      <c r="G310" s="84">
        <f>G311+G312</f>
        <v>2920000</v>
      </c>
      <c r="H310" s="84">
        <v>2899162</v>
      </c>
      <c r="I310" s="202"/>
      <c r="J310" s="202"/>
      <c r="K310" s="202"/>
      <c r="L310" s="202"/>
      <c r="M310" s="20"/>
    </row>
    <row r="311" spans="1:13" s="119" customFormat="1" ht="75.75" customHeight="1">
      <c r="A311" s="117" t="s">
        <v>127</v>
      </c>
      <c r="B311" s="205" t="s">
        <v>881</v>
      </c>
      <c r="C311" s="199"/>
      <c r="D311" s="199" t="s">
        <v>545</v>
      </c>
      <c r="E311" s="200">
        <v>42736</v>
      </c>
      <c r="F311" s="200">
        <v>43465</v>
      </c>
      <c r="G311" s="206">
        <v>0</v>
      </c>
      <c r="H311" s="206">
        <v>0</v>
      </c>
      <c r="I311" s="202"/>
      <c r="J311" s="202"/>
      <c r="K311" s="202"/>
      <c r="L311" s="202"/>
      <c r="M311" s="20"/>
    </row>
    <row r="312" spans="1:13" s="119" customFormat="1" ht="61.5" customHeight="1">
      <c r="A312" s="117" t="s">
        <v>128</v>
      </c>
      <c r="B312" s="205" t="s">
        <v>882</v>
      </c>
      <c r="C312" s="199"/>
      <c r="D312" s="199" t="s">
        <v>546</v>
      </c>
      <c r="E312" s="200">
        <v>42370</v>
      </c>
      <c r="F312" s="200">
        <v>42735</v>
      </c>
      <c r="G312" s="206">
        <v>2920000</v>
      </c>
      <c r="H312" s="84">
        <v>2899162</v>
      </c>
      <c r="I312" s="202"/>
      <c r="J312" s="202"/>
      <c r="K312" s="202"/>
      <c r="L312" s="202"/>
      <c r="M312" s="20"/>
    </row>
    <row r="313" spans="1:13" s="119" customFormat="1" ht="64.5" customHeight="1">
      <c r="A313" s="117"/>
      <c r="B313" s="204" t="s">
        <v>883</v>
      </c>
      <c r="C313" s="199"/>
      <c r="D313" s="199" t="s">
        <v>545</v>
      </c>
      <c r="E313" s="199" t="s">
        <v>8</v>
      </c>
      <c r="F313" s="200">
        <v>43465</v>
      </c>
      <c r="G313" s="201" t="s">
        <v>8</v>
      </c>
      <c r="H313" s="201" t="s">
        <v>8</v>
      </c>
      <c r="I313" s="202" t="s">
        <v>8</v>
      </c>
      <c r="J313" s="202" t="s">
        <v>8</v>
      </c>
      <c r="K313" s="202" t="s">
        <v>8</v>
      </c>
      <c r="L313" s="202" t="s">
        <v>8</v>
      </c>
      <c r="M313" s="20"/>
    </row>
    <row r="314" spans="1:13" s="119" customFormat="1" ht="66.75" customHeight="1">
      <c r="A314" s="117"/>
      <c r="B314" s="204" t="s">
        <v>884</v>
      </c>
      <c r="C314" s="199"/>
      <c r="D314" s="199" t="s">
        <v>546</v>
      </c>
      <c r="E314" s="199" t="s">
        <v>8</v>
      </c>
      <c r="F314" s="200">
        <v>42735</v>
      </c>
      <c r="G314" s="201" t="s">
        <v>8</v>
      </c>
      <c r="H314" s="201" t="s">
        <v>8</v>
      </c>
      <c r="I314" s="202" t="s">
        <v>8</v>
      </c>
      <c r="J314" s="202" t="s">
        <v>8</v>
      </c>
      <c r="K314" s="202" t="s">
        <v>8</v>
      </c>
      <c r="L314" s="202" t="s">
        <v>8</v>
      </c>
      <c r="M314" s="20"/>
    </row>
    <row r="315" spans="1:13" s="119" customFormat="1" ht="101.25" customHeight="1">
      <c r="A315" s="117" t="s">
        <v>129</v>
      </c>
      <c r="B315" s="207" t="s">
        <v>557</v>
      </c>
      <c r="C315" s="199"/>
      <c r="D315" s="199" t="s">
        <v>547</v>
      </c>
      <c r="E315" s="200">
        <v>42736</v>
      </c>
      <c r="F315" s="200">
        <v>43465</v>
      </c>
      <c r="G315" s="201">
        <f>G316+G317</f>
        <v>0</v>
      </c>
      <c r="H315" s="201">
        <v>0</v>
      </c>
      <c r="I315" s="202"/>
      <c r="J315" s="202"/>
      <c r="K315" s="202"/>
      <c r="L315" s="202"/>
      <c r="M315" s="20"/>
    </row>
    <row r="316" spans="1:13" s="119" customFormat="1" ht="75">
      <c r="A316" s="117" t="s">
        <v>130</v>
      </c>
      <c r="B316" s="205" t="s">
        <v>885</v>
      </c>
      <c r="C316" s="199"/>
      <c r="D316" s="199" t="s">
        <v>548</v>
      </c>
      <c r="E316" s="200">
        <v>42736</v>
      </c>
      <c r="F316" s="200">
        <v>43100</v>
      </c>
      <c r="G316" s="201">
        <v>0</v>
      </c>
      <c r="H316" s="201">
        <v>0</v>
      </c>
      <c r="I316" s="202"/>
      <c r="J316" s="202"/>
      <c r="K316" s="202"/>
      <c r="L316" s="202"/>
      <c r="M316" s="20"/>
    </row>
    <row r="317" spans="1:13" s="119" customFormat="1" ht="49.5" customHeight="1">
      <c r="A317" s="117" t="s">
        <v>72</v>
      </c>
      <c r="B317" s="199" t="s">
        <v>886</v>
      </c>
      <c r="C317" s="199"/>
      <c r="D317" s="199" t="s">
        <v>546</v>
      </c>
      <c r="E317" s="200">
        <v>43101</v>
      </c>
      <c r="F317" s="200">
        <v>43465</v>
      </c>
      <c r="G317" s="201">
        <v>0</v>
      </c>
      <c r="H317" s="201">
        <v>0</v>
      </c>
      <c r="I317" s="202"/>
      <c r="J317" s="202"/>
      <c r="K317" s="202"/>
      <c r="L317" s="202"/>
      <c r="M317" s="20"/>
    </row>
    <row r="318" spans="1:13" s="119" customFormat="1" ht="53.25" customHeight="1">
      <c r="A318" s="117"/>
      <c r="B318" s="204" t="s">
        <v>887</v>
      </c>
      <c r="C318" s="199"/>
      <c r="D318" s="199" t="s">
        <v>548</v>
      </c>
      <c r="E318" s="199" t="s">
        <v>8</v>
      </c>
      <c r="F318" s="200">
        <v>43100</v>
      </c>
      <c r="G318" s="201" t="s">
        <v>8</v>
      </c>
      <c r="H318" s="201" t="s">
        <v>8</v>
      </c>
      <c r="I318" s="202" t="s">
        <v>8</v>
      </c>
      <c r="J318" s="202" t="s">
        <v>8</v>
      </c>
      <c r="K318" s="202" t="s">
        <v>8</v>
      </c>
      <c r="L318" s="202" t="s">
        <v>8</v>
      </c>
      <c r="M318" s="20"/>
    </row>
    <row r="319" spans="1:13" s="119" customFormat="1" ht="47.25" customHeight="1">
      <c r="A319" s="117"/>
      <c r="B319" s="204" t="s">
        <v>558</v>
      </c>
      <c r="C319" s="199"/>
      <c r="D319" s="199" t="s">
        <v>546</v>
      </c>
      <c r="E319" s="199" t="s">
        <v>8</v>
      </c>
      <c r="F319" s="200">
        <v>43465</v>
      </c>
      <c r="G319" s="201" t="s">
        <v>8</v>
      </c>
      <c r="H319" s="201" t="s">
        <v>8</v>
      </c>
      <c r="I319" s="202" t="s">
        <v>8</v>
      </c>
      <c r="J319" s="202" t="s">
        <v>8</v>
      </c>
      <c r="K319" s="202" t="s">
        <v>8</v>
      </c>
      <c r="L319" s="202" t="s">
        <v>8</v>
      </c>
      <c r="M319" s="20"/>
    </row>
    <row r="320" spans="1:13" s="119" customFormat="1" ht="51" customHeight="1">
      <c r="A320" s="117" t="s">
        <v>122</v>
      </c>
      <c r="B320" s="198" t="s">
        <v>559</v>
      </c>
      <c r="C320" s="199"/>
      <c r="D320" s="199" t="s">
        <v>547</v>
      </c>
      <c r="E320" s="200">
        <v>42370</v>
      </c>
      <c r="F320" s="200">
        <v>42643</v>
      </c>
      <c r="G320" s="201">
        <f>G321</f>
        <v>90000</v>
      </c>
      <c r="H320" s="201">
        <f>H321</f>
        <v>90000</v>
      </c>
      <c r="I320" s="208">
        <v>210000</v>
      </c>
      <c r="J320" s="208">
        <v>210000</v>
      </c>
      <c r="K320" s="202"/>
      <c r="L320" s="202"/>
      <c r="M320" s="20"/>
    </row>
    <row r="321" spans="1:13" s="119" customFormat="1" ht="49.5" customHeight="1">
      <c r="A321" s="117" t="s">
        <v>74</v>
      </c>
      <c r="B321" s="199" t="s">
        <v>888</v>
      </c>
      <c r="C321" s="199"/>
      <c r="D321" s="199" t="s">
        <v>547</v>
      </c>
      <c r="E321" s="200">
        <v>42370</v>
      </c>
      <c r="F321" s="200">
        <v>42643</v>
      </c>
      <c r="G321" s="201">
        <v>90000</v>
      </c>
      <c r="H321" s="201">
        <v>90000</v>
      </c>
      <c r="I321" s="208">
        <v>210000</v>
      </c>
      <c r="J321" s="208">
        <v>210000</v>
      </c>
      <c r="K321" s="202"/>
      <c r="L321" s="202"/>
      <c r="M321" s="20"/>
    </row>
    <row r="322" spans="1:13" s="119" customFormat="1" ht="80.25" customHeight="1">
      <c r="A322" s="117"/>
      <c r="B322" s="204" t="s">
        <v>889</v>
      </c>
      <c r="C322" s="199"/>
      <c r="D322" s="199" t="s">
        <v>547</v>
      </c>
      <c r="E322" s="199" t="s">
        <v>8</v>
      </c>
      <c r="F322" s="200">
        <v>42551</v>
      </c>
      <c r="G322" s="201" t="s">
        <v>8</v>
      </c>
      <c r="H322" s="201" t="s">
        <v>8</v>
      </c>
      <c r="I322" s="202" t="s">
        <v>8</v>
      </c>
      <c r="J322" s="202" t="s">
        <v>8</v>
      </c>
      <c r="K322" s="202" t="s">
        <v>8</v>
      </c>
      <c r="L322" s="202" t="s">
        <v>8</v>
      </c>
      <c r="M322" s="20"/>
    </row>
    <row r="323" spans="1:13" s="119" customFormat="1" ht="48.75" customHeight="1">
      <c r="A323" s="117"/>
      <c r="B323" s="204" t="s">
        <v>890</v>
      </c>
      <c r="C323" s="199"/>
      <c r="D323" s="199" t="s">
        <v>547</v>
      </c>
      <c r="E323" s="199" t="s">
        <v>8</v>
      </c>
      <c r="F323" s="200">
        <v>42643</v>
      </c>
      <c r="G323" s="201" t="s">
        <v>8</v>
      </c>
      <c r="H323" s="201" t="s">
        <v>8</v>
      </c>
      <c r="I323" s="202" t="s">
        <v>8</v>
      </c>
      <c r="J323" s="202" t="s">
        <v>8</v>
      </c>
      <c r="K323" s="202" t="s">
        <v>8</v>
      </c>
      <c r="L323" s="202" t="s">
        <v>8</v>
      </c>
      <c r="M323" s="20"/>
    </row>
    <row r="324" spans="1:13" s="119" customFormat="1" ht="35.25" customHeight="1">
      <c r="A324" s="120"/>
      <c r="B324" s="173" t="s">
        <v>411</v>
      </c>
      <c r="C324" s="209" t="s">
        <v>8</v>
      </c>
      <c r="D324" s="209" t="s">
        <v>8</v>
      </c>
      <c r="E324" s="209" t="s">
        <v>8</v>
      </c>
      <c r="F324" s="209" t="s">
        <v>8</v>
      </c>
      <c r="G324" s="210">
        <f>G306+G310+G320</f>
        <v>6178044</v>
      </c>
      <c r="H324" s="210">
        <f>H310+H320</f>
        <v>2989162</v>
      </c>
      <c r="I324" s="211">
        <f>I320</f>
        <v>210000</v>
      </c>
      <c r="J324" s="211">
        <f>J320</f>
        <v>210000</v>
      </c>
      <c r="K324" s="212"/>
      <c r="L324" s="213"/>
      <c r="M324" s="20"/>
    </row>
    <row r="325" spans="1:13" s="10" customFormat="1" ht="24" customHeight="1">
      <c r="A325" s="413" t="s">
        <v>131</v>
      </c>
      <c r="B325" s="414"/>
      <c r="C325" s="414"/>
      <c r="D325" s="414"/>
      <c r="E325" s="414"/>
      <c r="F325" s="414"/>
      <c r="G325" s="414"/>
      <c r="H325" s="414"/>
      <c r="I325" s="414"/>
      <c r="J325" s="414"/>
      <c r="K325" s="414"/>
      <c r="L325" s="415"/>
      <c r="M325" s="20"/>
    </row>
    <row r="326" spans="1:13" s="119" customFormat="1" ht="112.5" customHeight="1">
      <c r="A326" s="121" t="s">
        <v>13</v>
      </c>
      <c r="B326" s="198" t="s">
        <v>560</v>
      </c>
      <c r="C326" s="199"/>
      <c r="D326" s="199" t="s">
        <v>549</v>
      </c>
      <c r="E326" s="200">
        <v>42370</v>
      </c>
      <c r="F326" s="200">
        <v>43465</v>
      </c>
      <c r="G326" s="206">
        <v>26868899.989999998</v>
      </c>
      <c r="H326" s="206">
        <v>26865407.960000001</v>
      </c>
      <c r="I326" s="202"/>
      <c r="J326" s="202"/>
      <c r="K326" s="202"/>
      <c r="L326" s="202"/>
      <c r="M326" s="20"/>
    </row>
    <row r="327" spans="1:13" s="119" customFormat="1" ht="105" customHeight="1">
      <c r="A327" s="121" t="s">
        <v>132</v>
      </c>
      <c r="B327" s="199" t="s">
        <v>891</v>
      </c>
      <c r="C327" s="199"/>
      <c r="D327" s="199" t="s">
        <v>550</v>
      </c>
      <c r="E327" s="200">
        <v>42370</v>
      </c>
      <c r="F327" s="200">
        <v>43465</v>
      </c>
      <c r="G327" s="206">
        <v>26868899.989999998</v>
      </c>
      <c r="H327" s="206">
        <v>26865407.960000001</v>
      </c>
      <c r="I327" s="202"/>
      <c r="J327" s="202"/>
      <c r="K327" s="202"/>
      <c r="L327" s="202"/>
      <c r="M327" s="20"/>
    </row>
    <row r="328" spans="1:13" s="119" customFormat="1" ht="104.25" customHeight="1">
      <c r="A328" s="121" t="s">
        <v>133</v>
      </c>
      <c r="B328" s="199" t="s">
        <v>892</v>
      </c>
      <c r="C328" s="199"/>
      <c r="D328" s="199" t="s">
        <v>550</v>
      </c>
      <c r="E328" s="200">
        <v>42370</v>
      </c>
      <c r="F328" s="200">
        <v>43465</v>
      </c>
      <c r="G328" s="206">
        <v>0</v>
      </c>
      <c r="H328" s="206">
        <v>0</v>
      </c>
      <c r="I328" s="202"/>
      <c r="J328" s="202"/>
      <c r="K328" s="202"/>
      <c r="L328" s="202"/>
      <c r="M328" s="20"/>
    </row>
    <row r="329" spans="1:13" s="119" customFormat="1" ht="56.25" customHeight="1">
      <c r="A329" s="121"/>
      <c r="B329" s="204" t="s">
        <v>893</v>
      </c>
      <c r="C329" s="200" t="s">
        <v>551</v>
      </c>
      <c r="D329" s="199" t="s">
        <v>547</v>
      </c>
      <c r="E329" s="199" t="s">
        <v>8</v>
      </c>
      <c r="F329" s="200">
        <v>42400</v>
      </c>
      <c r="G329" s="201" t="s">
        <v>8</v>
      </c>
      <c r="H329" s="201" t="s">
        <v>8</v>
      </c>
      <c r="I329" s="202" t="s">
        <v>8</v>
      </c>
      <c r="J329" s="202" t="s">
        <v>8</v>
      </c>
      <c r="K329" s="202" t="s">
        <v>8</v>
      </c>
      <c r="L329" s="202" t="s">
        <v>8</v>
      </c>
      <c r="M329" s="20"/>
    </row>
    <row r="330" spans="1:13" s="119" customFormat="1" ht="44.25" customHeight="1">
      <c r="A330" s="121"/>
      <c r="B330" s="204" t="s">
        <v>894</v>
      </c>
      <c r="C330" s="199"/>
      <c r="D330" s="199" t="s">
        <v>547</v>
      </c>
      <c r="E330" s="199" t="s">
        <v>8</v>
      </c>
      <c r="F330" s="200">
        <v>42766</v>
      </c>
      <c r="G330" s="201" t="s">
        <v>8</v>
      </c>
      <c r="H330" s="201" t="s">
        <v>8</v>
      </c>
      <c r="I330" s="202" t="s">
        <v>8</v>
      </c>
      <c r="J330" s="202" t="s">
        <v>8</v>
      </c>
      <c r="K330" s="202" t="s">
        <v>8</v>
      </c>
      <c r="L330" s="202" t="s">
        <v>8</v>
      </c>
      <c r="M330" s="20"/>
    </row>
    <row r="331" spans="1:13" s="119" customFormat="1" ht="48.75" customHeight="1">
      <c r="A331" s="121"/>
      <c r="B331" s="204" t="s">
        <v>895</v>
      </c>
      <c r="C331" s="199"/>
      <c r="D331" s="199" t="s">
        <v>547</v>
      </c>
      <c r="E331" s="199" t="s">
        <v>8</v>
      </c>
      <c r="F331" s="200">
        <v>43131</v>
      </c>
      <c r="G331" s="201" t="s">
        <v>8</v>
      </c>
      <c r="H331" s="201" t="s">
        <v>8</v>
      </c>
      <c r="I331" s="202" t="s">
        <v>8</v>
      </c>
      <c r="J331" s="202" t="s">
        <v>8</v>
      </c>
      <c r="K331" s="202" t="s">
        <v>8</v>
      </c>
      <c r="L331" s="202" t="s">
        <v>8</v>
      </c>
      <c r="M331" s="20"/>
    </row>
    <row r="332" spans="1:13" s="119" customFormat="1" ht="63.75" customHeight="1">
      <c r="A332" s="121" t="s">
        <v>134</v>
      </c>
      <c r="B332" s="207" t="s">
        <v>561</v>
      </c>
      <c r="C332" s="199"/>
      <c r="D332" s="199" t="s">
        <v>547</v>
      </c>
      <c r="E332" s="200">
        <v>42370</v>
      </c>
      <c r="F332" s="200">
        <v>43465</v>
      </c>
      <c r="G332" s="201">
        <f>G333+G334</f>
        <v>0</v>
      </c>
      <c r="H332" s="201">
        <f>H333+H334</f>
        <v>0</v>
      </c>
      <c r="I332" s="202"/>
      <c r="J332" s="202"/>
      <c r="K332" s="202"/>
      <c r="L332" s="202"/>
      <c r="M332" s="20"/>
    </row>
    <row r="333" spans="1:13" s="119" customFormat="1" ht="66.75" customHeight="1">
      <c r="A333" s="121" t="s">
        <v>135</v>
      </c>
      <c r="B333" s="205" t="s">
        <v>896</v>
      </c>
      <c r="C333" s="199"/>
      <c r="D333" s="199" t="s">
        <v>547</v>
      </c>
      <c r="E333" s="200">
        <v>42370</v>
      </c>
      <c r="F333" s="200">
        <v>43281</v>
      </c>
      <c r="G333" s="201">
        <v>0</v>
      </c>
      <c r="H333" s="201">
        <v>0</v>
      </c>
      <c r="I333" s="202"/>
      <c r="J333" s="202"/>
      <c r="K333" s="202"/>
      <c r="L333" s="202"/>
      <c r="M333" s="20"/>
    </row>
    <row r="334" spans="1:13" s="119" customFormat="1" ht="67.5" customHeight="1">
      <c r="A334" s="121" t="s">
        <v>136</v>
      </c>
      <c r="B334" s="205" t="s">
        <v>897</v>
      </c>
      <c r="C334" s="199"/>
      <c r="D334" s="199" t="s">
        <v>547</v>
      </c>
      <c r="E334" s="200">
        <v>42370</v>
      </c>
      <c r="F334" s="200">
        <v>43465</v>
      </c>
      <c r="G334" s="201">
        <v>0</v>
      </c>
      <c r="H334" s="201">
        <v>0</v>
      </c>
      <c r="I334" s="202"/>
      <c r="J334" s="202"/>
      <c r="K334" s="202"/>
      <c r="L334" s="202"/>
      <c r="M334" s="20"/>
    </row>
    <row r="335" spans="1:13" s="119" customFormat="1" ht="48.75" customHeight="1">
      <c r="A335" s="121"/>
      <c r="B335" s="204" t="s">
        <v>898</v>
      </c>
      <c r="C335" s="199"/>
      <c r="D335" s="199" t="s">
        <v>547</v>
      </c>
      <c r="E335" s="199" t="s">
        <v>8</v>
      </c>
      <c r="F335" s="200">
        <v>42735</v>
      </c>
      <c r="G335" s="201" t="s">
        <v>8</v>
      </c>
      <c r="H335" s="201" t="s">
        <v>8</v>
      </c>
      <c r="I335" s="202" t="s">
        <v>8</v>
      </c>
      <c r="J335" s="202" t="s">
        <v>8</v>
      </c>
      <c r="K335" s="202" t="s">
        <v>8</v>
      </c>
      <c r="L335" s="202" t="s">
        <v>8</v>
      </c>
      <c r="M335" s="20"/>
    </row>
    <row r="336" spans="1:13" s="119" customFormat="1" ht="51" customHeight="1">
      <c r="A336" s="121"/>
      <c r="B336" s="214" t="s">
        <v>899</v>
      </c>
      <c r="C336" s="199"/>
      <c r="D336" s="199" t="s">
        <v>547</v>
      </c>
      <c r="E336" s="199" t="s">
        <v>8</v>
      </c>
      <c r="F336" s="200">
        <v>43100</v>
      </c>
      <c r="G336" s="201" t="s">
        <v>8</v>
      </c>
      <c r="H336" s="201" t="s">
        <v>8</v>
      </c>
      <c r="I336" s="202" t="s">
        <v>8</v>
      </c>
      <c r="J336" s="202" t="s">
        <v>8</v>
      </c>
      <c r="K336" s="202" t="s">
        <v>8</v>
      </c>
      <c r="L336" s="202" t="s">
        <v>8</v>
      </c>
      <c r="M336" s="20"/>
    </row>
    <row r="337" spans="1:13" s="119" customFormat="1" ht="48.75" customHeight="1">
      <c r="A337" s="121"/>
      <c r="B337" s="214" t="s">
        <v>900</v>
      </c>
      <c r="C337" s="199"/>
      <c r="D337" s="199" t="s">
        <v>547</v>
      </c>
      <c r="E337" s="199" t="s">
        <v>8</v>
      </c>
      <c r="F337" s="200">
        <v>43465</v>
      </c>
      <c r="G337" s="201" t="s">
        <v>8</v>
      </c>
      <c r="H337" s="201" t="s">
        <v>8</v>
      </c>
      <c r="I337" s="202" t="s">
        <v>8</v>
      </c>
      <c r="J337" s="202" t="s">
        <v>8</v>
      </c>
      <c r="K337" s="202" t="s">
        <v>8</v>
      </c>
      <c r="L337" s="202" t="s">
        <v>8</v>
      </c>
      <c r="M337" s="20"/>
    </row>
    <row r="338" spans="1:13" s="119" customFormat="1" ht="86.25" customHeight="1">
      <c r="A338" s="121" t="s">
        <v>137</v>
      </c>
      <c r="B338" s="207" t="s">
        <v>562</v>
      </c>
      <c r="C338" s="199"/>
      <c r="D338" s="199" t="s">
        <v>552</v>
      </c>
      <c r="E338" s="200">
        <v>42005</v>
      </c>
      <c r="F338" s="200">
        <v>43100</v>
      </c>
      <c r="G338" s="206">
        <v>30388777.52</v>
      </c>
      <c r="H338" s="206">
        <v>30359931.239999998</v>
      </c>
      <c r="I338" s="202"/>
      <c r="J338" s="202"/>
      <c r="K338" s="202"/>
      <c r="L338" s="202"/>
      <c r="M338" s="20"/>
    </row>
    <row r="339" spans="1:13" s="119" customFormat="1" ht="66" customHeight="1">
      <c r="A339" s="121" t="s">
        <v>138</v>
      </c>
      <c r="B339" s="199" t="s">
        <v>901</v>
      </c>
      <c r="C339" s="199"/>
      <c r="D339" s="199" t="s">
        <v>548</v>
      </c>
      <c r="E339" s="200">
        <v>42370</v>
      </c>
      <c r="F339" s="200">
        <v>43465</v>
      </c>
      <c r="G339" s="206">
        <v>30388777.52</v>
      </c>
      <c r="H339" s="206">
        <v>30359931.239999998</v>
      </c>
      <c r="I339" s="202"/>
      <c r="J339" s="202"/>
      <c r="K339" s="202"/>
      <c r="L339" s="202"/>
      <c r="M339" s="20"/>
    </row>
    <row r="340" spans="1:13" s="119" customFormat="1" ht="67.5" customHeight="1">
      <c r="A340" s="121" t="s">
        <v>139</v>
      </c>
      <c r="B340" s="199" t="s">
        <v>902</v>
      </c>
      <c r="C340" s="199"/>
      <c r="D340" s="199" t="s">
        <v>548</v>
      </c>
      <c r="E340" s="200">
        <v>42370</v>
      </c>
      <c r="F340" s="200">
        <v>43465</v>
      </c>
      <c r="G340" s="201">
        <v>0</v>
      </c>
      <c r="H340" s="201">
        <v>0</v>
      </c>
      <c r="I340" s="202"/>
      <c r="J340" s="202"/>
      <c r="K340" s="202"/>
      <c r="L340" s="202"/>
      <c r="M340" s="20"/>
    </row>
    <row r="341" spans="1:13" s="119" customFormat="1" ht="54.75" customHeight="1">
      <c r="A341" s="121"/>
      <c r="B341" s="204" t="s">
        <v>903</v>
      </c>
      <c r="C341" s="199" t="s">
        <v>551</v>
      </c>
      <c r="D341" s="199" t="s">
        <v>547</v>
      </c>
      <c r="E341" s="199" t="s">
        <v>8</v>
      </c>
      <c r="F341" s="200">
        <v>42400</v>
      </c>
      <c r="G341" s="201" t="s">
        <v>8</v>
      </c>
      <c r="H341" s="201" t="s">
        <v>8</v>
      </c>
      <c r="I341" s="202" t="s">
        <v>8</v>
      </c>
      <c r="J341" s="202" t="s">
        <v>8</v>
      </c>
      <c r="K341" s="202" t="s">
        <v>8</v>
      </c>
      <c r="L341" s="202" t="s">
        <v>8</v>
      </c>
      <c r="M341" s="20"/>
    </row>
    <row r="342" spans="1:13" s="119" customFormat="1" ht="45" customHeight="1">
      <c r="A342" s="121"/>
      <c r="B342" s="204" t="s">
        <v>904</v>
      </c>
      <c r="C342" s="199"/>
      <c r="D342" s="199" t="s">
        <v>547</v>
      </c>
      <c r="E342" s="199" t="s">
        <v>8</v>
      </c>
      <c r="F342" s="200">
        <v>42766</v>
      </c>
      <c r="G342" s="201" t="s">
        <v>8</v>
      </c>
      <c r="H342" s="201" t="s">
        <v>8</v>
      </c>
      <c r="I342" s="202" t="s">
        <v>8</v>
      </c>
      <c r="J342" s="202" t="s">
        <v>8</v>
      </c>
      <c r="K342" s="202" t="s">
        <v>8</v>
      </c>
      <c r="L342" s="202" t="s">
        <v>8</v>
      </c>
      <c r="M342" s="20"/>
    </row>
    <row r="343" spans="1:13" s="119" customFormat="1" ht="48" customHeight="1">
      <c r="A343" s="121"/>
      <c r="B343" s="204" t="s">
        <v>905</v>
      </c>
      <c r="C343" s="199"/>
      <c r="D343" s="199" t="s">
        <v>547</v>
      </c>
      <c r="E343" s="199" t="s">
        <v>8</v>
      </c>
      <c r="F343" s="200">
        <v>43131</v>
      </c>
      <c r="G343" s="201" t="s">
        <v>8</v>
      </c>
      <c r="H343" s="201" t="s">
        <v>8</v>
      </c>
      <c r="I343" s="202" t="s">
        <v>8</v>
      </c>
      <c r="J343" s="202" t="s">
        <v>8</v>
      </c>
      <c r="K343" s="202" t="s">
        <v>8</v>
      </c>
      <c r="L343" s="202" t="s">
        <v>8</v>
      </c>
      <c r="M343" s="20"/>
    </row>
    <row r="344" spans="1:13" s="119" customFormat="1" ht="35.25" customHeight="1">
      <c r="A344" s="121"/>
      <c r="B344" s="173" t="s">
        <v>429</v>
      </c>
      <c r="C344" s="209" t="s">
        <v>8</v>
      </c>
      <c r="D344" s="209" t="s">
        <v>8</v>
      </c>
      <c r="E344" s="209" t="s">
        <v>8</v>
      </c>
      <c r="F344" s="209" t="s">
        <v>8</v>
      </c>
      <c r="G344" s="210">
        <f>G338+G326</f>
        <v>57257677.509999998</v>
      </c>
      <c r="H344" s="210">
        <f>H326+H338</f>
        <v>57225339.200000003</v>
      </c>
      <c r="I344" s="213"/>
      <c r="J344" s="213"/>
      <c r="K344" s="213"/>
      <c r="L344" s="213"/>
      <c r="M344" s="20"/>
    </row>
    <row r="345" spans="1:13" s="10" customFormat="1" ht="20.25" customHeight="1">
      <c r="A345" s="413" t="s">
        <v>140</v>
      </c>
      <c r="B345" s="414"/>
      <c r="C345" s="414"/>
      <c r="D345" s="414"/>
      <c r="E345" s="414"/>
      <c r="F345" s="414"/>
      <c r="G345" s="414"/>
      <c r="H345" s="414"/>
      <c r="I345" s="414"/>
      <c r="J345" s="414"/>
      <c r="K345" s="414"/>
      <c r="L345" s="415"/>
      <c r="M345" s="20"/>
    </row>
    <row r="346" spans="1:13" s="119" customFormat="1" ht="60" customHeight="1">
      <c r="A346" s="121" t="s">
        <v>141</v>
      </c>
      <c r="B346" s="207" t="s">
        <v>563</v>
      </c>
      <c r="C346" s="199"/>
      <c r="D346" s="199" t="s">
        <v>547</v>
      </c>
      <c r="E346" s="200">
        <v>42370</v>
      </c>
      <c r="F346" s="200">
        <v>43465</v>
      </c>
      <c r="G346" s="202">
        <f>G347+G348</f>
        <v>0</v>
      </c>
      <c r="H346" s="202">
        <f>H347+H348</f>
        <v>0</v>
      </c>
      <c r="I346" s="202"/>
      <c r="J346" s="202"/>
      <c r="K346" s="202"/>
      <c r="L346" s="202"/>
      <c r="M346" s="20"/>
    </row>
    <row r="347" spans="1:13" s="119" customFormat="1" ht="44.25" customHeight="1">
      <c r="A347" s="121" t="s">
        <v>142</v>
      </c>
      <c r="B347" s="199" t="s">
        <v>906</v>
      </c>
      <c r="C347" s="199"/>
      <c r="D347" s="199" t="s">
        <v>547</v>
      </c>
      <c r="E347" s="200">
        <v>42370</v>
      </c>
      <c r="F347" s="200">
        <v>43281</v>
      </c>
      <c r="G347" s="202">
        <v>0</v>
      </c>
      <c r="H347" s="202">
        <v>0</v>
      </c>
      <c r="I347" s="202"/>
      <c r="J347" s="202"/>
      <c r="K347" s="202"/>
      <c r="L347" s="202"/>
      <c r="M347" s="20"/>
    </row>
    <row r="348" spans="1:13" s="119" customFormat="1" ht="48" customHeight="1">
      <c r="A348" s="121" t="s">
        <v>143</v>
      </c>
      <c r="B348" s="199" t="s">
        <v>907</v>
      </c>
      <c r="C348" s="199"/>
      <c r="D348" s="199" t="s">
        <v>547</v>
      </c>
      <c r="E348" s="200">
        <v>42370</v>
      </c>
      <c r="F348" s="200">
        <v>43373</v>
      </c>
      <c r="G348" s="202">
        <v>0</v>
      </c>
      <c r="H348" s="202">
        <v>0</v>
      </c>
      <c r="I348" s="202"/>
      <c r="J348" s="202"/>
      <c r="K348" s="202"/>
      <c r="L348" s="202"/>
      <c r="M348" s="20"/>
    </row>
    <row r="349" spans="1:13" s="119" customFormat="1" ht="61.5" customHeight="1">
      <c r="A349" s="121"/>
      <c r="B349" s="204" t="s">
        <v>908</v>
      </c>
      <c r="C349" s="199"/>
      <c r="D349" s="199" t="s">
        <v>547</v>
      </c>
      <c r="E349" s="199" t="s">
        <v>8</v>
      </c>
      <c r="F349" s="200">
        <v>42735</v>
      </c>
      <c r="G349" s="202" t="s">
        <v>8</v>
      </c>
      <c r="H349" s="202" t="s">
        <v>8</v>
      </c>
      <c r="I349" s="202" t="s">
        <v>8</v>
      </c>
      <c r="J349" s="202" t="s">
        <v>8</v>
      </c>
      <c r="K349" s="202" t="s">
        <v>8</v>
      </c>
      <c r="L349" s="202" t="s">
        <v>8</v>
      </c>
      <c r="M349" s="20"/>
    </row>
    <row r="350" spans="1:13" s="119" customFormat="1" ht="64.5" customHeight="1">
      <c r="A350" s="121"/>
      <c r="B350" s="204" t="s">
        <v>909</v>
      </c>
      <c r="C350" s="199"/>
      <c r="D350" s="199" t="s">
        <v>547</v>
      </c>
      <c r="E350" s="199" t="s">
        <v>8</v>
      </c>
      <c r="F350" s="200">
        <v>43100</v>
      </c>
      <c r="G350" s="202" t="s">
        <v>8</v>
      </c>
      <c r="H350" s="202" t="s">
        <v>8</v>
      </c>
      <c r="I350" s="202" t="s">
        <v>8</v>
      </c>
      <c r="J350" s="202" t="s">
        <v>8</v>
      </c>
      <c r="K350" s="202" t="s">
        <v>8</v>
      </c>
      <c r="L350" s="202" t="s">
        <v>8</v>
      </c>
      <c r="M350" s="20"/>
    </row>
    <row r="351" spans="1:13" s="119" customFormat="1" ht="60.75" customHeight="1">
      <c r="A351" s="121"/>
      <c r="B351" s="204" t="s">
        <v>910</v>
      </c>
      <c r="C351" s="199"/>
      <c r="D351" s="199" t="s">
        <v>547</v>
      </c>
      <c r="E351" s="199" t="s">
        <v>8</v>
      </c>
      <c r="F351" s="200">
        <v>43465</v>
      </c>
      <c r="G351" s="202" t="s">
        <v>8</v>
      </c>
      <c r="H351" s="202" t="s">
        <v>8</v>
      </c>
      <c r="I351" s="202" t="s">
        <v>8</v>
      </c>
      <c r="J351" s="202" t="s">
        <v>8</v>
      </c>
      <c r="K351" s="202" t="s">
        <v>8</v>
      </c>
      <c r="L351" s="202" t="s">
        <v>8</v>
      </c>
      <c r="M351" s="20"/>
    </row>
    <row r="352" spans="1:13" s="119" customFormat="1" ht="62.25" customHeight="1">
      <c r="A352" s="121" t="s">
        <v>144</v>
      </c>
      <c r="B352" s="207" t="s">
        <v>564</v>
      </c>
      <c r="C352" s="199"/>
      <c r="D352" s="199" t="s">
        <v>548</v>
      </c>
      <c r="E352" s="200">
        <v>42370</v>
      </c>
      <c r="F352" s="200">
        <v>43465</v>
      </c>
      <c r="G352" s="202">
        <f>G353+G354</f>
        <v>0</v>
      </c>
      <c r="H352" s="202">
        <f>H353+H354</f>
        <v>0</v>
      </c>
      <c r="I352" s="202"/>
      <c r="J352" s="202"/>
      <c r="K352" s="202"/>
      <c r="L352" s="202"/>
      <c r="M352" s="20"/>
    </row>
    <row r="353" spans="1:13" s="119" customFormat="1" ht="51.75" customHeight="1">
      <c r="A353" s="121" t="s">
        <v>145</v>
      </c>
      <c r="B353" s="199" t="s">
        <v>911</v>
      </c>
      <c r="C353" s="199"/>
      <c r="D353" s="199" t="s">
        <v>548</v>
      </c>
      <c r="E353" s="200">
        <v>42370</v>
      </c>
      <c r="F353" s="200">
        <v>43281</v>
      </c>
      <c r="G353" s="202">
        <v>0</v>
      </c>
      <c r="H353" s="202">
        <v>0</v>
      </c>
      <c r="I353" s="202"/>
      <c r="J353" s="202"/>
      <c r="K353" s="202"/>
      <c r="L353" s="202"/>
      <c r="M353" s="20"/>
    </row>
    <row r="354" spans="1:13" s="119" customFormat="1" ht="54" customHeight="1">
      <c r="A354" s="121" t="s">
        <v>146</v>
      </c>
      <c r="B354" s="199" t="s">
        <v>912</v>
      </c>
      <c r="C354" s="199"/>
      <c r="D354" s="199" t="s">
        <v>548</v>
      </c>
      <c r="E354" s="200">
        <v>42370</v>
      </c>
      <c r="F354" s="200">
        <v>43373</v>
      </c>
      <c r="G354" s="202">
        <v>0</v>
      </c>
      <c r="H354" s="202">
        <v>0</v>
      </c>
      <c r="I354" s="202"/>
      <c r="J354" s="202"/>
      <c r="K354" s="202"/>
      <c r="L354" s="202"/>
      <c r="M354" s="20"/>
    </row>
    <row r="355" spans="1:13" s="119" customFormat="1" ht="52.5" customHeight="1">
      <c r="A355" s="121"/>
      <c r="B355" s="204" t="s">
        <v>913</v>
      </c>
      <c r="C355" s="199"/>
      <c r="D355" s="199" t="s">
        <v>547</v>
      </c>
      <c r="E355" s="199" t="s">
        <v>8</v>
      </c>
      <c r="F355" s="200">
        <v>42735</v>
      </c>
      <c r="G355" s="202" t="s">
        <v>8</v>
      </c>
      <c r="H355" s="202" t="s">
        <v>8</v>
      </c>
      <c r="I355" s="202" t="s">
        <v>8</v>
      </c>
      <c r="J355" s="202" t="s">
        <v>8</v>
      </c>
      <c r="K355" s="202" t="s">
        <v>8</v>
      </c>
      <c r="L355" s="202" t="s">
        <v>8</v>
      </c>
      <c r="M355" s="20"/>
    </row>
    <row r="356" spans="1:13" s="119" customFormat="1" ht="49.5" customHeight="1">
      <c r="A356" s="121"/>
      <c r="B356" s="204" t="s">
        <v>914</v>
      </c>
      <c r="C356" s="199"/>
      <c r="D356" s="199" t="s">
        <v>547</v>
      </c>
      <c r="E356" s="199" t="s">
        <v>8</v>
      </c>
      <c r="F356" s="200">
        <v>43100</v>
      </c>
      <c r="G356" s="202" t="s">
        <v>8</v>
      </c>
      <c r="H356" s="202" t="s">
        <v>8</v>
      </c>
      <c r="I356" s="202" t="s">
        <v>8</v>
      </c>
      <c r="J356" s="202" t="s">
        <v>8</v>
      </c>
      <c r="K356" s="202" t="s">
        <v>8</v>
      </c>
      <c r="L356" s="202" t="s">
        <v>8</v>
      </c>
      <c r="M356" s="20"/>
    </row>
    <row r="357" spans="1:13" s="119" customFormat="1" ht="52.5" customHeight="1">
      <c r="A357" s="121"/>
      <c r="B357" s="204" t="s">
        <v>915</v>
      </c>
      <c r="C357" s="199"/>
      <c r="D357" s="199" t="s">
        <v>547</v>
      </c>
      <c r="E357" s="199" t="s">
        <v>8</v>
      </c>
      <c r="F357" s="200">
        <v>43465</v>
      </c>
      <c r="G357" s="202" t="s">
        <v>8</v>
      </c>
      <c r="H357" s="202" t="s">
        <v>8</v>
      </c>
      <c r="I357" s="202" t="s">
        <v>8</v>
      </c>
      <c r="J357" s="202" t="s">
        <v>8</v>
      </c>
      <c r="K357" s="202" t="s">
        <v>8</v>
      </c>
      <c r="L357" s="202" t="s">
        <v>8</v>
      </c>
      <c r="M357" s="20"/>
    </row>
    <row r="358" spans="1:13" s="119" customFormat="1" ht="60.75" customHeight="1">
      <c r="A358" s="121" t="s">
        <v>147</v>
      </c>
      <c r="B358" s="207" t="s">
        <v>565</v>
      </c>
      <c r="C358" s="199"/>
      <c r="D358" s="199" t="s">
        <v>548</v>
      </c>
      <c r="E358" s="200">
        <v>42370</v>
      </c>
      <c r="F358" s="200">
        <v>43465</v>
      </c>
      <c r="G358" s="208">
        <v>80000</v>
      </c>
      <c r="H358" s="208">
        <v>80000</v>
      </c>
      <c r="I358" s="202"/>
      <c r="J358" s="202"/>
      <c r="K358" s="202"/>
      <c r="L358" s="202"/>
      <c r="M358" s="20"/>
    </row>
    <row r="359" spans="1:13" s="119" customFormat="1" ht="63.75" customHeight="1">
      <c r="A359" s="121" t="s">
        <v>148</v>
      </c>
      <c r="B359" s="205" t="s">
        <v>916</v>
      </c>
      <c r="C359" s="199"/>
      <c r="D359" s="199" t="s">
        <v>548</v>
      </c>
      <c r="E359" s="200">
        <v>42370</v>
      </c>
      <c r="F359" s="200">
        <v>43465</v>
      </c>
      <c r="G359" s="202">
        <v>0</v>
      </c>
      <c r="H359" s="202">
        <v>0</v>
      </c>
      <c r="I359" s="202"/>
      <c r="J359" s="202"/>
      <c r="K359" s="202"/>
      <c r="L359" s="202"/>
      <c r="M359" s="20"/>
    </row>
    <row r="360" spans="1:13" s="119" customFormat="1" ht="75" customHeight="1">
      <c r="A360" s="121" t="s">
        <v>149</v>
      </c>
      <c r="B360" s="205" t="s">
        <v>917</v>
      </c>
      <c r="C360" s="199"/>
      <c r="D360" s="199" t="s">
        <v>547</v>
      </c>
      <c r="E360" s="200">
        <v>42370</v>
      </c>
      <c r="F360" s="200">
        <v>43251</v>
      </c>
      <c r="G360" s="202">
        <v>0</v>
      </c>
      <c r="H360" s="202">
        <v>0</v>
      </c>
      <c r="I360" s="202"/>
      <c r="J360" s="202"/>
      <c r="K360" s="202"/>
      <c r="L360" s="202"/>
      <c r="M360" s="20"/>
    </row>
    <row r="361" spans="1:13" s="119" customFormat="1" ht="92.25" customHeight="1">
      <c r="A361" s="121"/>
      <c r="B361" s="215" t="s">
        <v>918</v>
      </c>
      <c r="C361" s="199"/>
      <c r="D361" s="199" t="s">
        <v>547</v>
      </c>
      <c r="E361" s="199" t="s">
        <v>8</v>
      </c>
      <c r="F361" s="200">
        <v>42521</v>
      </c>
      <c r="G361" s="202" t="s">
        <v>8</v>
      </c>
      <c r="H361" s="202" t="s">
        <v>8</v>
      </c>
      <c r="I361" s="202" t="s">
        <v>8</v>
      </c>
      <c r="J361" s="202" t="s">
        <v>8</v>
      </c>
      <c r="K361" s="202" t="s">
        <v>8</v>
      </c>
      <c r="L361" s="202" t="s">
        <v>8</v>
      </c>
      <c r="M361" s="20"/>
    </row>
    <row r="362" spans="1:13" s="119" customFormat="1" ht="94.5" customHeight="1">
      <c r="A362" s="121"/>
      <c r="B362" s="215" t="s">
        <v>919</v>
      </c>
      <c r="C362" s="199"/>
      <c r="D362" s="199" t="s">
        <v>547</v>
      </c>
      <c r="E362" s="199" t="s">
        <v>8</v>
      </c>
      <c r="F362" s="200">
        <v>42886</v>
      </c>
      <c r="G362" s="202" t="s">
        <v>8</v>
      </c>
      <c r="H362" s="202" t="s">
        <v>8</v>
      </c>
      <c r="I362" s="202" t="s">
        <v>8</v>
      </c>
      <c r="J362" s="202" t="s">
        <v>8</v>
      </c>
      <c r="K362" s="202" t="s">
        <v>8</v>
      </c>
      <c r="L362" s="202" t="s">
        <v>8</v>
      </c>
      <c r="M362" s="20"/>
    </row>
    <row r="363" spans="1:13" s="119" customFormat="1" ht="77.25" customHeight="1">
      <c r="A363" s="121"/>
      <c r="B363" s="215" t="s">
        <v>920</v>
      </c>
      <c r="C363" s="199"/>
      <c r="D363" s="199" t="s">
        <v>547</v>
      </c>
      <c r="E363" s="199" t="s">
        <v>8</v>
      </c>
      <c r="F363" s="200">
        <v>43251</v>
      </c>
      <c r="G363" s="202" t="s">
        <v>8</v>
      </c>
      <c r="H363" s="202" t="s">
        <v>8</v>
      </c>
      <c r="I363" s="202" t="s">
        <v>8</v>
      </c>
      <c r="J363" s="202" t="s">
        <v>8</v>
      </c>
      <c r="K363" s="202" t="s">
        <v>8</v>
      </c>
      <c r="L363" s="202" t="s">
        <v>8</v>
      </c>
      <c r="M363" s="20"/>
    </row>
    <row r="364" spans="1:13" s="119" customFormat="1" ht="35.25" customHeight="1">
      <c r="A364" s="121"/>
      <c r="B364" s="173" t="s">
        <v>434</v>
      </c>
      <c r="C364" s="209" t="s">
        <v>8</v>
      </c>
      <c r="D364" s="209" t="s">
        <v>8</v>
      </c>
      <c r="E364" s="209" t="s">
        <v>8</v>
      </c>
      <c r="F364" s="209" t="s">
        <v>8</v>
      </c>
      <c r="G364" s="210">
        <f>G346+G352+G358</f>
        <v>80000</v>
      </c>
      <c r="H364" s="210">
        <f>H346+H352+H358</f>
        <v>80000</v>
      </c>
      <c r="I364" s="213"/>
      <c r="J364" s="213"/>
      <c r="K364" s="213"/>
      <c r="L364" s="213"/>
      <c r="M364" s="20"/>
    </row>
    <row r="365" spans="1:13" s="10" customFormat="1" ht="18" customHeight="1">
      <c r="A365" s="413" t="s">
        <v>150</v>
      </c>
      <c r="B365" s="414"/>
      <c r="C365" s="414"/>
      <c r="D365" s="414"/>
      <c r="E365" s="414"/>
      <c r="F365" s="414"/>
      <c r="G365" s="414"/>
      <c r="H365" s="414"/>
      <c r="I365" s="414"/>
      <c r="J365" s="414"/>
      <c r="K365" s="414"/>
      <c r="L365" s="415"/>
      <c r="M365" s="20"/>
    </row>
    <row r="366" spans="1:13" s="119" customFormat="1" ht="55.5" customHeight="1">
      <c r="A366" s="121" t="s">
        <v>151</v>
      </c>
      <c r="B366" s="198" t="s">
        <v>566</v>
      </c>
      <c r="C366" s="199"/>
      <c r="D366" s="199" t="s">
        <v>547</v>
      </c>
      <c r="E366" s="200">
        <v>42370</v>
      </c>
      <c r="F366" s="200">
        <v>43465</v>
      </c>
      <c r="G366" s="208">
        <f>G367+G368</f>
        <v>214053</v>
      </c>
      <c r="H366" s="216">
        <f>H367+H368</f>
        <v>214053</v>
      </c>
      <c r="I366" s="202"/>
      <c r="J366" s="202"/>
      <c r="K366" s="202"/>
      <c r="L366" s="202"/>
      <c r="M366" s="20"/>
    </row>
    <row r="367" spans="1:13" s="119" customFormat="1" ht="50.25" customHeight="1">
      <c r="A367" s="121" t="s">
        <v>152</v>
      </c>
      <c r="B367" s="199" t="s">
        <v>921</v>
      </c>
      <c r="C367" s="199"/>
      <c r="D367" s="199" t="s">
        <v>547</v>
      </c>
      <c r="E367" s="200">
        <v>42370</v>
      </c>
      <c r="F367" s="200">
        <v>43465</v>
      </c>
      <c r="G367" s="216">
        <v>214053</v>
      </c>
      <c r="H367" s="216">
        <v>214053</v>
      </c>
      <c r="I367" s="202"/>
      <c r="J367" s="202"/>
      <c r="K367" s="202"/>
      <c r="L367" s="202"/>
      <c r="M367" s="20"/>
    </row>
    <row r="368" spans="1:13" s="119" customFormat="1" ht="56.25" customHeight="1">
      <c r="A368" s="121" t="s">
        <v>153</v>
      </c>
      <c r="B368" s="199" t="s">
        <v>922</v>
      </c>
      <c r="C368" s="199"/>
      <c r="D368" s="199" t="s">
        <v>547</v>
      </c>
      <c r="E368" s="200">
        <v>42370</v>
      </c>
      <c r="F368" s="200">
        <v>43465</v>
      </c>
      <c r="G368" s="202">
        <v>0</v>
      </c>
      <c r="H368" s="202">
        <v>0</v>
      </c>
      <c r="I368" s="202"/>
      <c r="J368" s="202"/>
      <c r="K368" s="202"/>
      <c r="L368" s="202"/>
      <c r="M368" s="20"/>
    </row>
    <row r="369" spans="1:13" s="119" customFormat="1" ht="54" customHeight="1">
      <c r="A369" s="121"/>
      <c r="B369" s="204" t="s">
        <v>923</v>
      </c>
      <c r="C369" s="199"/>
      <c r="D369" s="199" t="s">
        <v>547</v>
      </c>
      <c r="E369" s="199" t="s">
        <v>8</v>
      </c>
      <c r="F369" s="200">
        <v>42735</v>
      </c>
      <c r="G369" s="202" t="s">
        <v>8</v>
      </c>
      <c r="H369" s="202" t="s">
        <v>8</v>
      </c>
      <c r="I369" s="202" t="s">
        <v>8</v>
      </c>
      <c r="J369" s="202" t="s">
        <v>8</v>
      </c>
      <c r="K369" s="202" t="s">
        <v>8</v>
      </c>
      <c r="L369" s="202" t="s">
        <v>8</v>
      </c>
      <c r="M369" s="20"/>
    </row>
    <row r="370" spans="1:13" s="119" customFormat="1" ht="54.75" customHeight="1">
      <c r="A370" s="121"/>
      <c r="B370" s="204" t="s">
        <v>924</v>
      </c>
      <c r="C370" s="199"/>
      <c r="D370" s="199" t="s">
        <v>547</v>
      </c>
      <c r="E370" s="199" t="s">
        <v>8</v>
      </c>
      <c r="F370" s="200">
        <v>43465</v>
      </c>
      <c r="G370" s="202" t="s">
        <v>8</v>
      </c>
      <c r="H370" s="202" t="s">
        <v>8</v>
      </c>
      <c r="I370" s="202" t="s">
        <v>8</v>
      </c>
      <c r="J370" s="202" t="s">
        <v>8</v>
      </c>
      <c r="K370" s="202" t="s">
        <v>8</v>
      </c>
      <c r="L370" s="202" t="s">
        <v>8</v>
      </c>
      <c r="M370" s="20"/>
    </row>
    <row r="371" spans="1:13" s="119" customFormat="1" ht="35.25" customHeight="1">
      <c r="A371" s="121"/>
      <c r="B371" s="173" t="s">
        <v>117</v>
      </c>
      <c r="C371" s="209" t="s">
        <v>8</v>
      </c>
      <c r="D371" s="209" t="s">
        <v>8</v>
      </c>
      <c r="E371" s="209" t="s">
        <v>8</v>
      </c>
      <c r="F371" s="209" t="s">
        <v>8</v>
      </c>
      <c r="G371" s="210">
        <f>G366</f>
        <v>214053</v>
      </c>
      <c r="H371" s="210">
        <f>H366</f>
        <v>214053</v>
      </c>
      <c r="I371" s="213"/>
      <c r="J371" s="213"/>
      <c r="K371" s="213"/>
      <c r="L371" s="213"/>
      <c r="M371" s="20"/>
    </row>
    <row r="372" spans="1:13" s="10" customFormat="1" ht="17.25" customHeight="1">
      <c r="A372" s="413" t="s">
        <v>154</v>
      </c>
      <c r="B372" s="414"/>
      <c r="C372" s="414"/>
      <c r="D372" s="414"/>
      <c r="E372" s="414"/>
      <c r="F372" s="414"/>
      <c r="G372" s="414"/>
      <c r="H372" s="414"/>
      <c r="I372" s="414"/>
      <c r="J372" s="414"/>
      <c r="K372" s="414"/>
      <c r="L372" s="415"/>
      <c r="M372" s="20"/>
    </row>
    <row r="373" spans="1:13" s="119" customFormat="1" ht="74.25" customHeight="1">
      <c r="A373" s="121" t="s">
        <v>155</v>
      </c>
      <c r="B373" s="207" t="s">
        <v>568</v>
      </c>
      <c r="C373" s="199"/>
      <c r="D373" s="199" t="s">
        <v>547</v>
      </c>
      <c r="E373" s="200">
        <v>42370</v>
      </c>
      <c r="F373" s="200">
        <v>43465</v>
      </c>
      <c r="G373" s="216">
        <v>280000</v>
      </c>
      <c r="H373" s="216">
        <v>279433.62</v>
      </c>
      <c r="I373" s="202"/>
      <c r="J373" s="202"/>
      <c r="K373" s="202"/>
      <c r="L373" s="202"/>
      <c r="M373" s="20"/>
    </row>
    <row r="374" spans="1:13" s="119" customFormat="1" ht="51" customHeight="1">
      <c r="A374" s="121" t="s">
        <v>553</v>
      </c>
      <c r="B374" s="199" t="s">
        <v>925</v>
      </c>
      <c r="C374" s="199"/>
      <c r="D374" s="199" t="s">
        <v>547</v>
      </c>
      <c r="E374" s="200">
        <v>42370</v>
      </c>
      <c r="F374" s="200">
        <v>43465</v>
      </c>
      <c r="G374" s="202">
        <v>0</v>
      </c>
      <c r="H374" s="202">
        <v>0</v>
      </c>
      <c r="I374" s="202"/>
      <c r="J374" s="202"/>
      <c r="K374" s="202"/>
      <c r="L374" s="202"/>
      <c r="M374" s="20"/>
    </row>
    <row r="375" spans="1:13" s="119" customFormat="1" ht="48.75" customHeight="1">
      <c r="A375" s="121" t="s">
        <v>156</v>
      </c>
      <c r="B375" s="199" t="s">
        <v>926</v>
      </c>
      <c r="C375" s="199"/>
      <c r="D375" s="199" t="s">
        <v>547</v>
      </c>
      <c r="E375" s="200">
        <v>42370</v>
      </c>
      <c r="F375" s="200">
        <v>43465</v>
      </c>
      <c r="G375" s="216">
        <v>280000</v>
      </c>
      <c r="H375" s="216">
        <v>279433.62</v>
      </c>
      <c r="I375" s="202"/>
      <c r="J375" s="202"/>
      <c r="K375" s="202"/>
      <c r="L375" s="202"/>
      <c r="M375" s="20"/>
    </row>
    <row r="376" spans="1:13" s="119" customFormat="1" ht="52.5" customHeight="1">
      <c r="A376" s="121"/>
      <c r="B376" s="204" t="s">
        <v>927</v>
      </c>
      <c r="C376" s="199" t="s">
        <v>551</v>
      </c>
      <c r="D376" s="199" t="s">
        <v>547</v>
      </c>
      <c r="E376" s="199" t="s">
        <v>8</v>
      </c>
      <c r="F376" s="200">
        <v>42400</v>
      </c>
      <c r="G376" s="202" t="s">
        <v>8</v>
      </c>
      <c r="H376" s="202" t="s">
        <v>8</v>
      </c>
      <c r="I376" s="202" t="s">
        <v>8</v>
      </c>
      <c r="J376" s="202" t="s">
        <v>8</v>
      </c>
      <c r="K376" s="202" t="s">
        <v>8</v>
      </c>
      <c r="L376" s="202" t="s">
        <v>8</v>
      </c>
      <c r="M376" s="20"/>
    </row>
    <row r="377" spans="1:13" s="119" customFormat="1" ht="53.25" customHeight="1">
      <c r="A377" s="121"/>
      <c r="B377" s="204" t="s">
        <v>928</v>
      </c>
      <c r="C377" s="199"/>
      <c r="D377" s="199" t="s">
        <v>547</v>
      </c>
      <c r="E377" s="199" t="s">
        <v>8</v>
      </c>
      <c r="F377" s="200">
        <v>42766</v>
      </c>
      <c r="G377" s="202" t="s">
        <v>8</v>
      </c>
      <c r="H377" s="202" t="s">
        <v>8</v>
      </c>
      <c r="I377" s="202" t="s">
        <v>8</v>
      </c>
      <c r="J377" s="202" t="s">
        <v>8</v>
      </c>
      <c r="K377" s="202" t="s">
        <v>8</v>
      </c>
      <c r="L377" s="202" t="s">
        <v>8</v>
      </c>
      <c r="M377" s="20"/>
    </row>
    <row r="378" spans="1:13" s="119" customFormat="1" ht="57" customHeight="1">
      <c r="A378" s="121"/>
      <c r="B378" s="204" t="s">
        <v>929</v>
      </c>
      <c r="C378" s="199"/>
      <c r="D378" s="199" t="s">
        <v>547</v>
      </c>
      <c r="E378" s="199" t="s">
        <v>8</v>
      </c>
      <c r="F378" s="200">
        <v>43131</v>
      </c>
      <c r="G378" s="202" t="s">
        <v>8</v>
      </c>
      <c r="H378" s="202" t="s">
        <v>8</v>
      </c>
      <c r="I378" s="202" t="s">
        <v>8</v>
      </c>
      <c r="J378" s="202" t="s">
        <v>8</v>
      </c>
      <c r="K378" s="202" t="s">
        <v>8</v>
      </c>
      <c r="L378" s="202" t="s">
        <v>8</v>
      </c>
      <c r="M378" s="20"/>
    </row>
    <row r="379" spans="1:13" s="119" customFormat="1" ht="93.75" customHeight="1">
      <c r="A379" s="121" t="s">
        <v>157</v>
      </c>
      <c r="B379" s="198" t="s">
        <v>567</v>
      </c>
      <c r="C379" s="199"/>
      <c r="D379" s="199" t="s">
        <v>547</v>
      </c>
      <c r="E379" s="200">
        <v>42370</v>
      </c>
      <c r="F379" s="200">
        <v>43465</v>
      </c>
      <c r="G379" s="216">
        <v>450000</v>
      </c>
      <c r="H379" s="216">
        <v>449689.68</v>
      </c>
      <c r="I379" s="202"/>
      <c r="J379" s="202"/>
      <c r="K379" s="202"/>
      <c r="L379" s="202"/>
      <c r="M379" s="20"/>
    </row>
    <row r="380" spans="1:13" s="119" customFormat="1" ht="65.25" customHeight="1">
      <c r="A380" s="121" t="s">
        <v>158</v>
      </c>
      <c r="B380" s="199" t="s">
        <v>930</v>
      </c>
      <c r="C380" s="199"/>
      <c r="D380" s="199" t="s">
        <v>547</v>
      </c>
      <c r="E380" s="200">
        <v>42370</v>
      </c>
      <c r="F380" s="200">
        <v>43465</v>
      </c>
      <c r="G380" s="202">
        <v>0</v>
      </c>
      <c r="H380" s="202">
        <v>0</v>
      </c>
      <c r="I380" s="202"/>
      <c r="J380" s="202"/>
      <c r="K380" s="202"/>
      <c r="L380" s="202"/>
      <c r="M380" s="20"/>
    </row>
    <row r="381" spans="1:13" s="119" customFormat="1" ht="54.75" customHeight="1">
      <c r="A381" s="121" t="s">
        <v>159</v>
      </c>
      <c r="B381" s="199" t="s">
        <v>931</v>
      </c>
      <c r="C381" s="199"/>
      <c r="D381" s="199" t="s">
        <v>547</v>
      </c>
      <c r="E381" s="200">
        <v>42370</v>
      </c>
      <c r="F381" s="200">
        <v>43465</v>
      </c>
      <c r="G381" s="216">
        <v>450000</v>
      </c>
      <c r="H381" s="216">
        <v>449689.68</v>
      </c>
      <c r="I381" s="202"/>
      <c r="J381" s="202"/>
      <c r="K381" s="202"/>
      <c r="L381" s="202"/>
      <c r="M381" s="20"/>
    </row>
    <row r="382" spans="1:13" s="119" customFormat="1" ht="52.5" customHeight="1">
      <c r="A382" s="121"/>
      <c r="B382" s="204" t="s">
        <v>932</v>
      </c>
      <c r="C382" s="199"/>
      <c r="D382" s="199" t="s">
        <v>547</v>
      </c>
      <c r="E382" s="199" t="s">
        <v>8</v>
      </c>
      <c r="F382" s="200">
        <v>42400</v>
      </c>
      <c r="G382" s="202" t="s">
        <v>8</v>
      </c>
      <c r="H382" s="202" t="s">
        <v>8</v>
      </c>
      <c r="I382" s="202" t="s">
        <v>8</v>
      </c>
      <c r="J382" s="202" t="s">
        <v>8</v>
      </c>
      <c r="K382" s="202" t="s">
        <v>8</v>
      </c>
      <c r="L382" s="202" t="s">
        <v>8</v>
      </c>
      <c r="M382" s="20"/>
    </row>
    <row r="383" spans="1:13" s="119" customFormat="1" ht="51" customHeight="1">
      <c r="A383" s="121"/>
      <c r="B383" s="204" t="s">
        <v>933</v>
      </c>
      <c r="C383" s="199"/>
      <c r="D383" s="199" t="s">
        <v>547</v>
      </c>
      <c r="E383" s="199" t="s">
        <v>8</v>
      </c>
      <c r="F383" s="200">
        <v>42766</v>
      </c>
      <c r="G383" s="202" t="s">
        <v>8</v>
      </c>
      <c r="H383" s="202" t="s">
        <v>8</v>
      </c>
      <c r="I383" s="202" t="s">
        <v>8</v>
      </c>
      <c r="J383" s="202" t="s">
        <v>8</v>
      </c>
      <c r="K383" s="202" t="s">
        <v>8</v>
      </c>
      <c r="L383" s="202" t="s">
        <v>8</v>
      </c>
      <c r="M383" s="20"/>
    </row>
    <row r="384" spans="1:13" s="119" customFormat="1" ht="52.5" customHeight="1">
      <c r="A384" s="121"/>
      <c r="B384" s="204" t="s">
        <v>934</v>
      </c>
      <c r="C384" s="199"/>
      <c r="D384" s="199" t="s">
        <v>547</v>
      </c>
      <c r="E384" s="199" t="s">
        <v>8</v>
      </c>
      <c r="F384" s="200">
        <v>43131</v>
      </c>
      <c r="G384" s="202" t="s">
        <v>8</v>
      </c>
      <c r="H384" s="202" t="s">
        <v>8</v>
      </c>
      <c r="I384" s="202" t="s">
        <v>8</v>
      </c>
      <c r="J384" s="202" t="s">
        <v>8</v>
      </c>
      <c r="K384" s="202" t="s">
        <v>8</v>
      </c>
      <c r="L384" s="202" t="s">
        <v>8</v>
      </c>
      <c r="M384" s="20"/>
    </row>
    <row r="385" spans="1:14" s="119" customFormat="1" ht="35.25" customHeight="1">
      <c r="A385" s="121"/>
      <c r="B385" s="173" t="s">
        <v>463</v>
      </c>
      <c r="C385" s="209" t="s">
        <v>8</v>
      </c>
      <c r="D385" s="209" t="s">
        <v>8</v>
      </c>
      <c r="E385" s="209" t="s">
        <v>8</v>
      </c>
      <c r="F385" s="209" t="s">
        <v>8</v>
      </c>
      <c r="G385" s="210">
        <f>G373+G379</f>
        <v>730000</v>
      </c>
      <c r="H385" s="210">
        <f>H373+H379</f>
        <v>729123.3</v>
      </c>
      <c r="I385" s="213"/>
      <c r="J385" s="213"/>
      <c r="K385" s="213"/>
      <c r="L385" s="213"/>
      <c r="M385" s="20"/>
    </row>
    <row r="386" spans="1:14" s="10" customFormat="1" ht="18.75" customHeight="1">
      <c r="A386" s="413" t="s">
        <v>160</v>
      </c>
      <c r="B386" s="414"/>
      <c r="C386" s="414"/>
      <c r="D386" s="414"/>
      <c r="E386" s="414"/>
      <c r="F386" s="414"/>
      <c r="G386" s="414"/>
      <c r="H386" s="414"/>
      <c r="I386" s="414"/>
      <c r="J386" s="414"/>
      <c r="K386" s="414"/>
      <c r="L386" s="415"/>
      <c r="M386" s="20"/>
    </row>
    <row r="387" spans="1:14" s="119" customFormat="1" ht="54" customHeight="1">
      <c r="A387" s="121" t="s">
        <v>161</v>
      </c>
      <c r="B387" s="199" t="s">
        <v>162</v>
      </c>
      <c r="C387" s="199"/>
      <c r="D387" s="199" t="s">
        <v>547</v>
      </c>
      <c r="E387" s="200">
        <v>42370</v>
      </c>
      <c r="F387" s="200">
        <v>43465</v>
      </c>
      <c r="G387" s="216">
        <v>2112757.88</v>
      </c>
      <c r="H387" s="216">
        <v>2008083.43</v>
      </c>
      <c r="I387" s="202"/>
      <c r="J387" s="202"/>
      <c r="K387" s="202"/>
      <c r="L387" s="202"/>
      <c r="M387" s="20"/>
    </row>
    <row r="388" spans="1:14" s="119" customFormat="1" ht="98.25" customHeight="1">
      <c r="A388" s="121" t="s">
        <v>163</v>
      </c>
      <c r="B388" s="199" t="s">
        <v>164</v>
      </c>
      <c r="C388" s="199"/>
      <c r="D388" s="199" t="s">
        <v>554</v>
      </c>
      <c r="E388" s="200">
        <v>42370</v>
      </c>
      <c r="F388" s="200">
        <v>43465</v>
      </c>
      <c r="G388" s="216">
        <v>3351988.67</v>
      </c>
      <c r="H388" s="216">
        <v>3315221.03</v>
      </c>
      <c r="I388" s="216">
        <v>144159</v>
      </c>
      <c r="J388" s="216">
        <v>144059</v>
      </c>
      <c r="K388" s="202"/>
      <c r="L388" s="202"/>
      <c r="M388" s="20"/>
    </row>
    <row r="389" spans="1:14" s="119" customFormat="1" ht="19.5" customHeight="1">
      <c r="A389" s="121"/>
      <c r="B389" s="173" t="s">
        <v>569</v>
      </c>
      <c r="C389" s="209" t="s">
        <v>8</v>
      </c>
      <c r="D389" s="209" t="s">
        <v>8</v>
      </c>
      <c r="E389" s="209" t="s">
        <v>8</v>
      </c>
      <c r="F389" s="209" t="s">
        <v>8</v>
      </c>
      <c r="G389" s="210">
        <f>G388+G387</f>
        <v>5464746.5499999998</v>
      </c>
      <c r="H389" s="210">
        <f>H388+H387</f>
        <v>5323304.46</v>
      </c>
      <c r="I389" s="211">
        <f>I388</f>
        <v>144159</v>
      </c>
      <c r="J389" s="211">
        <f>J388</f>
        <v>144059</v>
      </c>
      <c r="K389" s="213"/>
      <c r="L389" s="213"/>
      <c r="M389" s="20"/>
    </row>
    <row r="390" spans="1:14" s="119" customFormat="1" ht="18.75" customHeight="1">
      <c r="A390" s="121"/>
      <c r="B390" s="444" t="s">
        <v>358</v>
      </c>
      <c r="C390" s="202" t="s">
        <v>8</v>
      </c>
      <c r="D390" s="202" t="s">
        <v>8</v>
      </c>
      <c r="E390" s="202" t="s">
        <v>8</v>
      </c>
      <c r="F390" s="202" t="s">
        <v>8</v>
      </c>
      <c r="G390" s="217">
        <f>G389+G385+G371+G344+G324+G364</f>
        <v>69924521.060000002</v>
      </c>
      <c r="H390" s="217">
        <f>H389+H385+H371+H344+H324+H364</f>
        <v>66560981.960000001</v>
      </c>
      <c r="I390" s="217">
        <f>I389+I324</f>
        <v>354159</v>
      </c>
      <c r="J390" s="217">
        <f>J389+J324</f>
        <v>354059</v>
      </c>
      <c r="K390" s="212"/>
      <c r="L390" s="212"/>
      <c r="M390" s="20"/>
    </row>
    <row r="391" spans="1:14" s="10" customFormat="1" ht="18" customHeight="1">
      <c r="A391" s="421" t="s">
        <v>357</v>
      </c>
      <c r="B391" s="375"/>
      <c r="C391" s="375"/>
      <c r="D391" s="375"/>
      <c r="E391" s="375"/>
      <c r="F391" s="375"/>
      <c r="G391" s="375"/>
      <c r="H391" s="375"/>
      <c r="I391" s="375"/>
      <c r="J391" s="375"/>
      <c r="K391" s="375"/>
      <c r="L391" s="375"/>
    </row>
    <row r="392" spans="1:14">
      <c r="A392" s="422" t="s">
        <v>165</v>
      </c>
      <c r="B392" s="422"/>
      <c r="C392" s="422"/>
      <c r="D392" s="422"/>
      <c r="E392" s="422"/>
      <c r="F392" s="422"/>
      <c r="G392" s="422"/>
      <c r="H392" s="422"/>
      <c r="I392" s="422"/>
      <c r="J392" s="422"/>
      <c r="K392" s="422"/>
      <c r="L392" s="422"/>
    </row>
    <row r="393" spans="1:14" s="4" customFormat="1" ht="45">
      <c r="A393" s="122" t="s">
        <v>169</v>
      </c>
      <c r="B393" s="173" t="s">
        <v>570</v>
      </c>
      <c r="C393" s="218"/>
      <c r="D393" s="218" t="s">
        <v>166</v>
      </c>
      <c r="E393" s="219">
        <v>42370</v>
      </c>
      <c r="F393" s="219">
        <v>42735</v>
      </c>
      <c r="G393" s="220">
        <v>46823821.289999999</v>
      </c>
      <c r="H393" s="220">
        <v>45756077.659999996</v>
      </c>
      <c r="I393" s="221">
        <v>0</v>
      </c>
      <c r="J393" s="221">
        <v>0</v>
      </c>
      <c r="K393" s="221">
        <v>0</v>
      </c>
      <c r="L393" s="221">
        <v>0</v>
      </c>
      <c r="M393" s="7"/>
      <c r="N393" s="7"/>
    </row>
    <row r="394" spans="1:14" s="4" customFormat="1" ht="45">
      <c r="A394" s="122" t="s">
        <v>170</v>
      </c>
      <c r="B394" s="218" t="s">
        <v>571</v>
      </c>
      <c r="C394" s="218"/>
      <c r="D394" s="218" t="s">
        <v>166</v>
      </c>
      <c r="E394" s="219">
        <v>42370</v>
      </c>
      <c r="F394" s="219">
        <v>42735</v>
      </c>
      <c r="G394" s="220">
        <v>46823821.289999999</v>
      </c>
      <c r="H394" s="220">
        <v>45756077.659999996</v>
      </c>
      <c r="I394" s="221">
        <v>0</v>
      </c>
      <c r="J394" s="221">
        <v>0</v>
      </c>
      <c r="K394" s="221">
        <v>0</v>
      </c>
      <c r="L394" s="221">
        <v>0</v>
      </c>
      <c r="M394" s="7"/>
      <c r="N394" s="7"/>
    </row>
    <row r="395" spans="1:14" s="4" customFormat="1" ht="45">
      <c r="A395" s="122" t="s">
        <v>572</v>
      </c>
      <c r="B395" s="222" t="s">
        <v>573</v>
      </c>
      <c r="C395" s="218">
        <v>1</v>
      </c>
      <c r="D395" s="218" t="s">
        <v>166</v>
      </c>
      <c r="E395" s="219" t="s">
        <v>8</v>
      </c>
      <c r="F395" s="219">
        <v>42735</v>
      </c>
      <c r="G395" s="221" t="s">
        <v>8</v>
      </c>
      <c r="H395" s="221" t="s">
        <v>8</v>
      </c>
      <c r="I395" s="221" t="s">
        <v>8</v>
      </c>
      <c r="J395" s="221" t="s">
        <v>8</v>
      </c>
      <c r="K395" s="221" t="s">
        <v>8</v>
      </c>
      <c r="L395" s="221" t="s">
        <v>8</v>
      </c>
      <c r="M395" s="7"/>
      <c r="N395" s="7"/>
    </row>
    <row r="396" spans="1:14" s="4" customFormat="1" ht="45">
      <c r="A396" s="125" t="s">
        <v>574</v>
      </c>
      <c r="B396" s="223" t="s">
        <v>575</v>
      </c>
      <c r="C396" s="224"/>
      <c r="D396" s="224" t="s">
        <v>166</v>
      </c>
      <c r="E396" s="225">
        <v>42370</v>
      </c>
      <c r="F396" s="225">
        <v>42735</v>
      </c>
      <c r="G396" s="220">
        <v>1550000</v>
      </c>
      <c r="H396" s="220">
        <v>1549951.95</v>
      </c>
      <c r="I396" s="220">
        <v>99700</v>
      </c>
      <c r="J396" s="220">
        <v>99700</v>
      </c>
      <c r="K396" s="220">
        <v>99700</v>
      </c>
      <c r="L396" s="220">
        <v>99700</v>
      </c>
      <c r="M396" s="124"/>
      <c r="N396" s="7"/>
    </row>
    <row r="397" spans="1:14" s="4" customFormat="1" ht="45">
      <c r="A397" s="122" t="s">
        <v>576</v>
      </c>
      <c r="B397" s="218" t="s">
        <v>577</v>
      </c>
      <c r="C397" s="218"/>
      <c r="D397" s="218" t="s">
        <v>166</v>
      </c>
      <c r="E397" s="219">
        <v>42370</v>
      </c>
      <c r="F397" s="219">
        <v>42735</v>
      </c>
      <c r="G397" s="226">
        <v>0</v>
      </c>
      <c r="H397" s="226">
        <v>0</v>
      </c>
      <c r="I397" s="226">
        <v>0</v>
      </c>
      <c r="J397" s="226">
        <v>0</v>
      </c>
      <c r="K397" s="226">
        <v>0</v>
      </c>
      <c r="L397" s="226">
        <v>0</v>
      </c>
      <c r="M397" s="7"/>
      <c r="N397" s="7"/>
    </row>
    <row r="398" spans="1:14" s="4" customFormat="1" ht="45">
      <c r="A398" s="122" t="s">
        <v>578</v>
      </c>
      <c r="B398" s="173" t="s">
        <v>579</v>
      </c>
      <c r="C398" s="218"/>
      <c r="D398" s="218" t="s">
        <v>166</v>
      </c>
      <c r="E398" s="219">
        <v>42370</v>
      </c>
      <c r="F398" s="219">
        <v>42735</v>
      </c>
      <c r="G398" s="220">
        <v>71500</v>
      </c>
      <c r="H398" s="220">
        <v>71500</v>
      </c>
      <c r="I398" s="220">
        <v>285800</v>
      </c>
      <c r="J398" s="220">
        <v>285800</v>
      </c>
      <c r="K398" s="220">
        <v>0</v>
      </c>
      <c r="L398" s="220">
        <v>0</v>
      </c>
      <c r="M398" s="7"/>
      <c r="N398" s="7"/>
    </row>
    <row r="399" spans="1:14" s="4" customFormat="1" ht="41.25" customHeight="1">
      <c r="A399" s="122" t="s">
        <v>580</v>
      </c>
      <c r="B399" s="218" t="s">
        <v>581</v>
      </c>
      <c r="C399" s="218"/>
      <c r="D399" s="218" t="s">
        <v>166</v>
      </c>
      <c r="E399" s="219">
        <v>42370</v>
      </c>
      <c r="F399" s="219">
        <v>42735</v>
      </c>
      <c r="G399" s="226">
        <v>41000</v>
      </c>
      <c r="H399" s="226">
        <v>41000</v>
      </c>
      <c r="I399" s="226">
        <v>0</v>
      </c>
      <c r="J399" s="226">
        <v>0</v>
      </c>
      <c r="K399" s="226">
        <v>0</v>
      </c>
      <c r="L399" s="226">
        <v>0</v>
      </c>
      <c r="M399" s="7"/>
      <c r="N399" s="7"/>
    </row>
    <row r="400" spans="1:14" s="4" customFormat="1" ht="45">
      <c r="A400" s="122" t="s">
        <v>582</v>
      </c>
      <c r="B400" s="218" t="s">
        <v>583</v>
      </c>
      <c r="C400" s="218"/>
      <c r="D400" s="218" t="s">
        <v>166</v>
      </c>
      <c r="E400" s="219">
        <v>42370</v>
      </c>
      <c r="F400" s="219">
        <v>42735</v>
      </c>
      <c r="G400" s="226">
        <v>30500</v>
      </c>
      <c r="H400" s="226">
        <v>30500</v>
      </c>
      <c r="I400" s="226">
        <v>0</v>
      </c>
      <c r="J400" s="226">
        <v>0</v>
      </c>
      <c r="K400" s="226">
        <v>0</v>
      </c>
      <c r="L400" s="226">
        <v>0</v>
      </c>
      <c r="M400" s="7"/>
      <c r="N400" s="7"/>
    </row>
    <row r="401" spans="1:14" s="4" customFormat="1" ht="57">
      <c r="A401" s="122" t="s">
        <v>584</v>
      </c>
      <c r="B401" s="173" t="s">
        <v>585</v>
      </c>
      <c r="C401" s="218"/>
      <c r="D401" s="218" t="s">
        <v>166</v>
      </c>
      <c r="E401" s="219">
        <v>42522</v>
      </c>
      <c r="F401" s="219">
        <v>42614</v>
      </c>
      <c r="G401" s="220">
        <v>30000</v>
      </c>
      <c r="H401" s="220">
        <v>30000</v>
      </c>
      <c r="I401" s="220">
        <v>270000</v>
      </c>
      <c r="J401" s="220">
        <v>270000</v>
      </c>
      <c r="K401" s="220">
        <v>0</v>
      </c>
      <c r="L401" s="220">
        <v>0</v>
      </c>
      <c r="M401" s="7"/>
      <c r="N401" s="7"/>
    </row>
    <row r="402" spans="1:14" s="4" customFormat="1" ht="93" customHeight="1">
      <c r="A402" s="122" t="s">
        <v>586</v>
      </c>
      <c r="B402" s="227" t="s">
        <v>587</v>
      </c>
      <c r="C402" s="218"/>
      <c r="D402" s="218" t="s">
        <v>166</v>
      </c>
      <c r="E402" s="219">
        <v>42522</v>
      </c>
      <c r="F402" s="219">
        <v>42614</v>
      </c>
      <c r="G402" s="220">
        <v>30000</v>
      </c>
      <c r="H402" s="226">
        <v>30000</v>
      </c>
      <c r="I402" s="226">
        <v>270000</v>
      </c>
      <c r="J402" s="220">
        <v>270000</v>
      </c>
      <c r="K402" s="226">
        <v>0</v>
      </c>
      <c r="L402" s="226">
        <v>0</v>
      </c>
      <c r="M402" s="7"/>
      <c r="N402" s="7"/>
    </row>
    <row r="403" spans="1:14" s="4" customFormat="1" ht="81" customHeight="1">
      <c r="A403" s="122" t="s">
        <v>588</v>
      </c>
      <c r="B403" s="222" t="s">
        <v>589</v>
      </c>
      <c r="C403" s="218">
        <v>1</v>
      </c>
      <c r="D403" s="218" t="s">
        <v>166</v>
      </c>
      <c r="E403" s="219" t="s">
        <v>8</v>
      </c>
      <c r="F403" s="219">
        <v>42614</v>
      </c>
      <c r="G403" s="226" t="s">
        <v>8</v>
      </c>
      <c r="H403" s="226" t="s">
        <v>8</v>
      </c>
      <c r="I403" s="226" t="s">
        <v>8</v>
      </c>
      <c r="J403" s="226" t="s">
        <v>8</v>
      </c>
      <c r="K403" s="226" t="s">
        <v>8</v>
      </c>
      <c r="L403" s="226" t="s">
        <v>8</v>
      </c>
    </row>
    <row r="404" spans="1:14" s="4" customFormat="1" ht="57.75" customHeight="1">
      <c r="A404" s="122" t="s">
        <v>590</v>
      </c>
      <c r="B404" s="173" t="s">
        <v>591</v>
      </c>
      <c r="C404" s="218"/>
      <c r="D404" s="218" t="s">
        <v>166</v>
      </c>
      <c r="E404" s="219">
        <v>42370</v>
      </c>
      <c r="F404" s="219">
        <v>43465</v>
      </c>
      <c r="G404" s="228">
        <v>16905485.32</v>
      </c>
      <c r="H404" s="228">
        <v>16905485.32</v>
      </c>
      <c r="I404" s="228">
        <v>0</v>
      </c>
      <c r="J404" s="228">
        <v>0</v>
      </c>
      <c r="K404" s="228">
        <v>0</v>
      </c>
      <c r="L404" s="228">
        <v>0</v>
      </c>
    </row>
    <row r="405" spans="1:14" s="4" customFormat="1" ht="62.25" customHeight="1">
      <c r="A405" s="122" t="s">
        <v>592</v>
      </c>
      <c r="B405" s="218" t="s">
        <v>593</v>
      </c>
      <c r="C405" s="218"/>
      <c r="D405" s="218" t="s">
        <v>166</v>
      </c>
      <c r="E405" s="219">
        <v>42370</v>
      </c>
      <c r="F405" s="219">
        <v>43465</v>
      </c>
      <c r="G405" s="229">
        <f>G404/2</f>
        <v>8452742.6600000001</v>
      </c>
      <c r="H405" s="228">
        <f>H404/2</f>
        <v>8452742.6600000001</v>
      </c>
      <c r="I405" s="229">
        <v>0</v>
      </c>
      <c r="J405" s="229">
        <v>0</v>
      </c>
      <c r="K405" s="229">
        <v>0</v>
      </c>
      <c r="L405" s="229">
        <v>0</v>
      </c>
    </row>
    <row r="406" spans="1:14" s="4" customFormat="1" ht="68.25" customHeight="1">
      <c r="A406" s="122" t="s">
        <v>594</v>
      </c>
      <c r="B406" s="218" t="s">
        <v>595</v>
      </c>
      <c r="C406" s="218"/>
      <c r="D406" s="218" t="s">
        <v>166</v>
      </c>
      <c r="E406" s="219">
        <v>42370</v>
      </c>
      <c r="F406" s="219">
        <v>43465</v>
      </c>
      <c r="G406" s="229">
        <f>G404/2</f>
        <v>8452742.6600000001</v>
      </c>
      <c r="H406" s="228">
        <f>H404/2</f>
        <v>8452742.6600000001</v>
      </c>
      <c r="I406" s="229">
        <v>0</v>
      </c>
      <c r="J406" s="229">
        <v>0</v>
      </c>
      <c r="K406" s="229">
        <v>0</v>
      </c>
      <c r="L406" s="229">
        <v>0</v>
      </c>
    </row>
    <row r="407" spans="1:14" s="4" customFormat="1" ht="48" customHeight="1">
      <c r="A407" s="122" t="s">
        <v>596</v>
      </c>
      <c r="B407" s="222" t="s">
        <v>597</v>
      </c>
      <c r="C407" s="218">
        <v>0</v>
      </c>
      <c r="D407" s="218" t="s">
        <v>166</v>
      </c>
      <c r="E407" s="219" t="s">
        <v>68</v>
      </c>
      <c r="F407" s="219">
        <v>42735</v>
      </c>
      <c r="G407" s="229" t="s">
        <v>8</v>
      </c>
      <c r="H407" s="229" t="s">
        <v>8</v>
      </c>
      <c r="I407" s="229" t="s">
        <v>8</v>
      </c>
      <c r="J407" s="229" t="s">
        <v>8</v>
      </c>
      <c r="K407" s="229" t="s">
        <v>8</v>
      </c>
      <c r="L407" s="229" t="s">
        <v>8</v>
      </c>
    </row>
    <row r="408" spans="1:14" s="4" customFormat="1" ht="61.5" customHeight="1">
      <c r="A408" s="122" t="s">
        <v>598</v>
      </c>
      <c r="B408" s="222" t="s">
        <v>599</v>
      </c>
      <c r="C408" s="218">
        <v>0</v>
      </c>
      <c r="D408" s="218" t="s">
        <v>166</v>
      </c>
      <c r="E408" s="219" t="s">
        <v>68</v>
      </c>
      <c r="F408" s="219">
        <v>43100</v>
      </c>
      <c r="G408" s="229" t="s">
        <v>8</v>
      </c>
      <c r="H408" s="229" t="s">
        <v>8</v>
      </c>
      <c r="I408" s="229" t="s">
        <v>8</v>
      </c>
      <c r="J408" s="229" t="s">
        <v>8</v>
      </c>
      <c r="K408" s="229" t="s">
        <v>8</v>
      </c>
      <c r="L408" s="229" t="s">
        <v>8</v>
      </c>
    </row>
    <row r="409" spans="1:14" s="4" customFormat="1" ht="45.75" customHeight="1">
      <c r="A409" s="122" t="s">
        <v>600</v>
      </c>
      <c r="B409" s="222" t="s">
        <v>601</v>
      </c>
      <c r="C409" s="218">
        <v>0</v>
      </c>
      <c r="D409" s="218" t="s">
        <v>166</v>
      </c>
      <c r="E409" s="219" t="s">
        <v>68</v>
      </c>
      <c r="F409" s="219">
        <v>43465</v>
      </c>
      <c r="G409" s="229" t="s">
        <v>8</v>
      </c>
      <c r="H409" s="229" t="s">
        <v>8</v>
      </c>
      <c r="I409" s="229" t="s">
        <v>8</v>
      </c>
      <c r="J409" s="229" t="s">
        <v>8</v>
      </c>
      <c r="K409" s="229" t="s">
        <v>8</v>
      </c>
      <c r="L409" s="229" t="s">
        <v>8</v>
      </c>
    </row>
    <row r="410" spans="1:14" s="4" customFormat="1" ht="45" customHeight="1">
      <c r="A410" s="122" t="s">
        <v>602</v>
      </c>
      <c r="B410" s="173" t="s">
        <v>603</v>
      </c>
      <c r="C410" s="218"/>
      <c r="D410" s="218" t="s">
        <v>166</v>
      </c>
      <c r="E410" s="219">
        <v>42370</v>
      </c>
      <c r="F410" s="219">
        <v>43465</v>
      </c>
      <c r="G410" s="228">
        <v>1823119</v>
      </c>
      <c r="H410" s="228">
        <v>1823119</v>
      </c>
      <c r="I410" s="229">
        <v>0</v>
      </c>
      <c r="J410" s="229">
        <v>0</v>
      </c>
      <c r="K410" s="229">
        <v>0</v>
      </c>
      <c r="L410" s="229">
        <v>0</v>
      </c>
    </row>
    <row r="411" spans="1:14" s="4" customFormat="1" ht="90.75" customHeight="1">
      <c r="A411" s="122" t="s">
        <v>604</v>
      </c>
      <c r="B411" s="218" t="s">
        <v>605</v>
      </c>
      <c r="C411" s="218"/>
      <c r="D411" s="218" t="s">
        <v>166</v>
      </c>
      <c r="E411" s="219">
        <v>42370</v>
      </c>
      <c r="F411" s="219">
        <v>43465</v>
      </c>
      <c r="G411" s="228">
        <f>G410/2</f>
        <v>911559.5</v>
      </c>
      <c r="H411" s="228">
        <v>911559.5</v>
      </c>
      <c r="I411" s="229">
        <v>0</v>
      </c>
      <c r="J411" s="229">
        <v>0</v>
      </c>
      <c r="K411" s="229">
        <v>0</v>
      </c>
      <c r="L411" s="229">
        <v>0</v>
      </c>
    </row>
    <row r="412" spans="1:14" s="4" customFormat="1" ht="66.75" customHeight="1">
      <c r="A412" s="122" t="s">
        <v>606</v>
      </c>
      <c r="B412" s="218" t="s">
        <v>607</v>
      </c>
      <c r="C412" s="218"/>
      <c r="D412" s="218" t="s">
        <v>166</v>
      </c>
      <c r="E412" s="219">
        <v>42370</v>
      </c>
      <c r="F412" s="219">
        <v>43465</v>
      </c>
      <c r="G412" s="228">
        <f>G410/2</f>
        <v>911559.5</v>
      </c>
      <c r="H412" s="228">
        <v>911559.5</v>
      </c>
      <c r="I412" s="230">
        <v>0</v>
      </c>
      <c r="J412" s="230">
        <v>0</v>
      </c>
      <c r="K412" s="230">
        <v>0</v>
      </c>
      <c r="L412" s="230">
        <v>0</v>
      </c>
    </row>
    <row r="413" spans="1:14" s="4" customFormat="1" ht="48" customHeight="1">
      <c r="A413" s="122" t="s">
        <v>608</v>
      </c>
      <c r="B413" s="222" t="s">
        <v>597</v>
      </c>
      <c r="C413" s="218">
        <v>0</v>
      </c>
      <c r="D413" s="218" t="s">
        <v>166</v>
      </c>
      <c r="E413" s="219" t="s">
        <v>68</v>
      </c>
      <c r="F413" s="219">
        <v>42735</v>
      </c>
      <c r="G413" s="230" t="s">
        <v>8</v>
      </c>
      <c r="H413" s="230" t="s">
        <v>8</v>
      </c>
      <c r="I413" s="230" t="s">
        <v>8</v>
      </c>
      <c r="J413" s="230" t="s">
        <v>8</v>
      </c>
      <c r="K413" s="230" t="s">
        <v>8</v>
      </c>
      <c r="L413" s="230" t="s">
        <v>8</v>
      </c>
    </row>
    <row r="414" spans="1:14" s="4" customFormat="1" ht="46.5" customHeight="1">
      <c r="A414" s="122" t="s">
        <v>609</v>
      </c>
      <c r="B414" s="222" t="s">
        <v>599</v>
      </c>
      <c r="C414" s="218">
        <v>0</v>
      </c>
      <c r="D414" s="218" t="s">
        <v>166</v>
      </c>
      <c r="E414" s="219" t="s">
        <v>68</v>
      </c>
      <c r="F414" s="219">
        <v>43100</v>
      </c>
      <c r="G414" s="230" t="s">
        <v>8</v>
      </c>
      <c r="H414" s="230" t="s">
        <v>8</v>
      </c>
      <c r="I414" s="230" t="s">
        <v>8</v>
      </c>
      <c r="J414" s="230" t="s">
        <v>8</v>
      </c>
      <c r="K414" s="230" t="s">
        <v>8</v>
      </c>
      <c r="L414" s="230" t="s">
        <v>8</v>
      </c>
    </row>
    <row r="415" spans="1:14" s="4" customFormat="1" ht="48" customHeight="1">
      <c r="A415" s="122" t="s">
        <v>610</v>
      </c>
      <c r="B415" s="222" t="s">
        <v>601</v>
      </c>
      <c r="C415" s="218">
        <v>0</v>
      </c>
      <c r="D415" s="218" t="s">
        <v>166</v>
      </c>
      <c r="E415" s="219" t="s">
        <v>68</v>
      </c>
      <c r="F415" s="219">
        <v>43465</v>
      </c>
      <c r="G415" s="230" t="s">
        <v>8</v>
      </c>
      <c r="H415" s="230" t="s">
        <v>8</v>
      </c>
      <c r="I415" s="230" t="s">
        <v>8</v>
      </c>
      <c r="J415" s="230" t="s">
        <v>8</v>
      </c>
      <c r="K415" s="230" t="s">
        <v>8</v>
      </c>
      <c r="L415" s="230" t="s">
        <v>8</v>
      </c>
    </row>
    <row r="416" spans="1:14" s="4" customFormat="1" ht="59.25" customHeight="1">
      <c r="A416" s="122" t="s">
        <v>611</v>
      </c>
      <c r="B416" s="173" t="s">
        <v>612</v>
      </c>
      <c r="C416" s="218"/>
      <c r="D416" s="218" t="s">
        <v>166</v>
      </c>
      <c r="E416" s="219">
        <v>42370</v>
      </c>
      <c r="F416" s="219">
        <v>42735</v>
      </c>
      <c r="G416" s="228">
        <f>G418</f>
        <v>668900</v>
      </c>
      <c r="H416" s="228">
        <v>668897.48</v>
      </c>
      <c r="I416" s="228">
        <v>83900</v>
      </c>
      <c r="J416" s="228">
        <v>83900</v>
      </c>
      <c r="K416" s="228">
        <v>14500</v>
      </c>
      <c r="L416" s="228">
        <v>14500</v>
      </c>
    </row>
    <row r="417" spans="1:12" s="4" customFormat="1" ht="42" customHeight="1">
      <c r="A417" s="122" t="s">
        <v>613</v>
      </c>
      <c r="B417" s="218" t="s">
        <v>614</v>
      </c>
      <c r="C417" s="218"/>
      <c r="D417" s="218" t="s">
        <v>166</v>
      </c>
      <c r="E417" s="219">
        <v>42370</v>
      </c>
      <c r="F417" s="219">
        <v>42735</v>
      </c>
      <c r="G417" s="228">
        <v>0</v>
      </c>
      <c r="H417" s="228">
        <v>0</v>
      </c>
      <c r="I417" s="228">
        <v>83900</v>
      </c>
      <c r="J417" s="228">
        <v>83900</v>
      </c>
      <c r="K417" s="228">
        <f>K416-K418</f>
        <v>9500</v>
      </c>
      <c r="L417" s="228">
        <v>9500</v>
      </c>
    </row>
    <row r="418" spans="1:12" s="4" customFormat="1" ht="48" customHeight="1">
      <c r="A418" s="122" t="s">
        <v>615</v>
      </c>
      <c r="B418" s="218" t="s">
        <v>616</v>
      </c>
      <c r="C418" s="218"/>
      <c r="D418" s="218" t="s">
        <v>166</v>
      </c>
      <c r="E418" s="219">
        <v>42370</v>
      </c>
      <c r="F418" s="219">
        <v>42735</v>
      </c>
      <c r="G418" s="228">
        <v>668900</v>
      </c>
      <c r="H418" s="228">
        <v>668897.48</v>
      </c>
      <c r="I418" s="228">
        <v>0</v>
      </c>
      <c r="J418" s="228">
        <v>0</v>
      </c>
      <c r="K418" s="228">
        <v>5000</v>
      </c>
      <c r="L418" s="228">
        <v>5000</v>
      </c>
    </row>
    <row r="419" spans="1:12" s="4" customFormat="1" ht="53.25" customHeight="1">
      <c r="A419" s="122" t="s">
        <v>617</v>
      </c>
      <c r="B419" s="222" t="s">
        <v>618</v>
      </c>
      <c r="C419" s="218">
        <v>1</v>
      </c>
      <c r="D419" s="218" t="s">
        <v>166</v>
      </c>
      <c r="E419" s="219" t="s">
        <v>68</v>
      </c>
      <c r="F419" s="219">
        <v>42735</v>
      </c>
      <c r="G419" s="230" t="s">
        <v>8</v>
      </c>
      <c r="H419" s="230" t="s">
        <v>8</v>
      </c>
      <c r="I419" s="230" t="s">
        <v>8</v>
      </c>
      <c r="J419" s="230" t="s">
        <v>8</v>
      </c>
      <c r="K419" s="230" t="s">
        <v>8</v>
      </c>
      <c r="L419" s="230" t="s">
        <v>8</v>
      </c>
    </row>
    <row r="420" spans="1:12" s="4" customFormat="1" ht="50.25" customHeight="1">
      <c r="A420" s="122" t="s">
        <v>619</v>
      </c>
      <c r="B420" s="222" t="s">
        <v>620</v>
      </c>
      <c r="C420" s="218">
        <v>1</v>
      </c>
      <c r="D420" s="218" t="s">
        <v>166</v>
      </c>
      <c r="E420" s="219" t="s">
        <v>68</v>
      </c>
      <c r="F420" s="219">
        <v>43100</v>
      </c>
      <c r="G420" s="230" t="s">
        <v>8</v>
      </c>
      <c r="H420" s="230" t="s">
        <v>8</v>
      </c>
      <c r="I420" s="230" t="s">
        <v>8</v>
      </c>
      <c r="J420" s="230" t="s">
        <v>8</v>
      </c>
      <c r="K420" s="230" t="s">
        <v>8</v>
      </c>
      <c r="L420" s="230" t="s">
        <v>8</v>
      </c>
    </row>
    <row r="421" spans="1:12" s="4" customFormat="1" ht="48" customHeight="1">
      <c r="A421" s="122" t="s">
        <v>621</v>
      </c>
      <c r="B421" s="222" t="s">
        <v>622</v>
      </c>
      <c r="C421" s="218">
        <v>1</v>
      </c>
      <c r="D421" s="218" t="s">
        <v>166</v>
      </c>
      <c r="E421" s="219" t="s">
        <v>68</v>
      </c>
      <c r="F421" s="219">
        <v>43465</v>
      </c>
      <c r="G421" s="230" t="s">
        <v>8</v>
      </c>
      <c r="H421" s="230" t="s">
        <v>8</v>
      </c>
      <c r="I421" s="230" t="s">
        <v>8</v>
      </c>
      <c r="J421" s="230" t="s">
        <v>8</v>
      </c>
      <c r="K421" s="230" t="s">
        <v>8</v>
      </c>
      <c r="L421" s="230" t="s">
        <v>8</v>
      </c>
    </row>
    <row r="422" spans="1:12" s="4" customFormat="1" ht="63" customHeight="1">
      <c r="A422" s="122" t="s">
        <v>623</v>
      </c>
      <c r="B422" s="173" t="s">
        <v>624</v>
      </c>
      <c r="C422" s="218"/>
      <c r="D422" s="218" t="s">
        <v>166</v>
      </c>
      <c r="E422" s="219">
        <v>42370</v>
      </c>
      <c r="F422" s="219">
        <v>42735</v>
      </c>
      <c r="G422" s="228">
        <v>0</v>
      </c>
      <c r="H422" s="228">
        <v>0</v>
      </c>
      <c r="I422" s="228">
        <v>0</v>
      </c>
      <c r="J422" s="228">
        <v>0</v>
      </c>
      <c r="K422" s="228">
        <v>21900</v>
      </c>
      <c r="L422" s="228">
        <f>K422</f>
        <v>21900</v>
      </c>
    </row>
    <row r="423" spans="1:12" s="4" customFormat="1" ht="48" customHeight="1">
      <c r="A423" s="122" t="s">
        <v>625</v>
      </c>
      <c r="B423" s="218" t="s">
        <v>626</v>
      </c>
      <c r="C423" s="218"/>
      <c r="D423" s="218" t="s">
        <v>166</v>
      </c>
      <c r="E423" s="219">
        <v>42370</v>
      </c>
      <c r="F423" s="219">
        <v>42735</v>
      </c>
      <c r="G423" s="228">
        <v>0</v>
      </c>
      <c r="H423" s="228">
        <v>0</v>
      </c>
      <c r="I423" s="228">
        <v>0</v>
      </c>
      <c r="J423" s="228">
        <v>0</v>
      </c>
      <c r="K423" s="228">
        <f>K422-K424</f>
        <v>10622</v>
      </c>
      <c r="L423" s="228">
        <f>K423</f>
        <v>10622</v>
      </c>
    </row>
    <row r="424" spans="1:12" s="4" customFormat="1" ht="45" customHeight="1">
      <c r="A424" s="122" t="s">
        <v>627</v>
      </c>
      <c r="B424" s="218" t="s">
        <v>628</v>
      </c>
      <c r="C424" s="218"/>
      <c r="D424" s="218" t="s">
        <v>166</v>
      </c>
      <c r="E424" s="219">
        <v>42370</v>
      </c>
      <c r="F424" s="219">
        <v>42735</v>
      </c>
      <c r="G424" s="228">
        <v>0</v>
      </c>
      <c r="H424" s="228">
        <v>0</v>
      </c>
      <c r="I424" s="228">
        <v>0</v>
      </c>
      <c r="J424" s="228">
        <v>0</v>
      </c>
      <c r="K424" s="228">
        <v>11278</v>
      </c>
      <c r="L424" s="228">
        <v>11278</v>
      </c>
    </row>
    <row r="425" spans="1:12" s="4" customFormat="1" ht="50.25" customHeight="1">
      <c r="A425" s="122" t="s">
        <v>629</v>
      </c>
      <c r="B425" s="222" t="s">
        <v>630</v>
      </c>
      <c r="C425" s="218">
        <v>1</v>
      </c>
      <c r="D425" s="218" t="s">
        <v>166</v>
      </c>
      <c r="E425" s="219" t="s">
        <v>8</v>
      </c>
      <c r="F425" s="219">
        <v>42735</v>
      </c>
      <c r="G425" s="230" t="s">
        <v>8</v>
      </c>
      <c r="H425" s="230" t="s">
        <v>8</v>
      </c>
      <c r="I425" s="230" t="s">
        <v>8</v>
      </c>
      <c r="J425" s="230" t="s">
        <v>8</v>
      </c>
      <c r="K425" s="230" t="s">
        <v>8</v>
      </c>
      <c r="L425" s="230" t="s">
        <v>8</v>
      </c>
    </row>
    <row r="426" spans="1:12" s="123" customFormat="1" ht="42" customHeight="1">
      <c r="A426" s="122" t="s">
        <v>631</v>
      </c>
      <c r="B426" s="222" t="s">
        <v>632</v>
      </c>
      <c r="C426" s="218">
        <v>1</v>
      </c>
      <c r="D426" s="218" t="s">
        <v>166</v>
      </c>
      <c r="E426" s="219" t="s">
        <v>8</v>
      </c>
      <c r="F426" s="219">
        <v>42735</v>
      </c>
      <c r="G426" s="230" t="s">
        <v>8</v>
      </c>
      <c r="H426" s="230" t="s">
        <v>8</v>
      </c>
      <c r="I426" s="230" t="s">
        <v>8</v>
      </c>
      <c r="J426" s="230" t="s">
        <v>8</v>
      </c>
      <c r="K426" s="230" t="s">
        <v>8</v>
      </c>
      <c r="L426" s="230" t="s">
        <v>8</v>
      </c>
    </row>
    <row r="427" spans="1:12" s="123" customFormat="1" ht="33.75" customHeight="1">
      <c r="A427" s="126"/>
      <c r="B427" s="173" t="s">
        <v>411</v>
      </c>
      <c r="C427" s="218"/>
      <c r="D427" s="218"/>
      <c r="E427" s="219"/>
      <c r="F427" s="219"/>
      <c r="G427" s="231">
        <f t="shared" ref="G427:L427" si="2">G422+G416+G410+G404+G401+G398+G396+G393</f>
        <v>67872825.609999999</v>
      </c>
      <c r="H427" s="231">
        <f t="shared" si="2"/>
        <v>66805031.409999996</v>
      </c>
      <c r="I427" s="231">
        <f t="shared" si="2"/>
        <v>739400</v>
      </c>
      <c r="J427" s="231">
        <f t="shared" si="2"/>
        <v>739400</v>
      </c>
      <c r="K427" s="231">
        <f t="shared" si="2"/>
        <v>136100</v>
      </c>
      <c r="L427" s="231">
        <f t="shared" si="2"/>
        <v>136100</v>
      </c>
    </row>
    <row r="428" spans="1:12" ht="16.5" customHeight="1">
      <c r="A428" s="370" t="s">
        <v>167</v>
      </c>
      <c r="B428" s="371"/>
      <c r="C428" s="371"/>
      <c r="D428" s="371"/>
      <c r="E428" s="371"/>
      <c r="F428" s="371"/>
      <c r="G428" s="371"/>
      <c r="H428" s="371"/>
      <c r="I428" s="371"/>
      <c r="J428" s="371"/>
      <c r="K428" s="371"/>
      <c r="L428" s="423"/>
    </row>
    <row r="429" spans="1:12" s="4" customFormat="1" ht="45" customHeight="1">
      <c r="A429" s="122" t="s">
        <v>633</v>
      </c>
      <c r="B429" s="232" t="s">
        <v>634</v>
      </c>
      <c r="C429" s="218"/>
      <c r="D429" s="218" t="s">
        <v>166</v>
      </c>
      <c r="E429" s="219">
        <v>42370</v>
      </c>
      <c r="F429" s="219">
        <v>43465</v>
      </c>
      <c r="G429" s="228">
        <v>20708189.379999999</v>
      </c>
      <c r="H429" s="228">
        <v>20708189.379999999</v>
      </c>
      <c r="I429" s="228">
        <v>0</v>
      </c>
      <c r="J429" s="228">
        <v>0</v>
      </c>
      <c r="K429" s="228">
        <v>0</v>
      </c>
      <c r="L429" s="228">
        <v>0</v>
      </c>
    </row>
    <row r="430" spans="1:12" s="4" customFormat="1" ht="61.5" customHeight="1">
      <c r="A430" s="122" t="s">
        <v>635</v>
      </c>
      <c r="B430" s="227" t="s">
        <v>636</v>
      </c>
      <c r="C430" s="218"/>
      <c r="D430" s="218" t="s">
        <v>166</v>
      </c>
      <c r="E430" s="219">
        <v>42370</v>
      </c>
      <c r="F430" s="219">
        <v>43465</v>
      </c>
      <c r="G430" s="228">
        <f>G429/2</f>
        <v>10354094.689999999</v>
      </c>
      <c r="H430" s="228">
        <f>H429/2</f>
        <v>10354094.689999999</v>
      </c>
      <c r="I430" s="228">
        <v>0</v>
      </c>
      <c r="J430" s="228">
        <v>0</v>
      </c>
      <c r="K430" s="228">
        <v>0</v>
      </c>
      <c r="L430" s="228">
        <v>0</v>
      </c>
    </row>
    <row r="431" spans="1:12" s="4" customFormat="1" ht="42" customHeight="1">
      <c r="A431" s="122" t="s">
        <v>637</v>
      </c>
      <c r="B431" s="227" t="s">
        <v>638</v>
      </c>
      <c r="C431" s="218"/>
      <c r="D431" s="218" t="s">
        <v>166</v>
      </c>
      <c r="E431" s="219">
        <v>42370</v>
      </c>
      <c r="F431" s="219">
        <v>43465</v>
      </c>
      <c r="G431" s="228">
        <f>G429/2</f>
        <v>10354094.689999999</v>
      </c>
      <c r="H431" s="228">
        <f>H429/2</f>
        <v>10354094.689999999</v>
      </c>
      <c r="I431" s="228">
        <v>0</v>
      </c>
      <c r="J431" s="228">
        <v>0</v>
      </c>
      <c r="K431" s="228">
        <v>0</v>
      </c>
      <c r="L431" s="228">
        <v>0</v>
      </c>
    </row>
    <row r="432" spans="1:12" s="4" customFormat="1" ht="45.75" customHeight="1">
      <c r="A432" s="104" t="s">
        <v>639</v>
      </c>
      <c r="B432" s="233" t="s">
        <v>597</v>
      </c>
      <c r="C432" s="160">
        <v>0</v>
      </c>
      <c r="D432" s="160" t="s">
        <v>166</v>
      </c>
      <c r="E432" s="161" t="s">
        <v>68</v>
      </c>
      <c r="F432" s="161">
        <v>42735</v>
      </c>
      <c r="G432" s="230" t="s">
        <v>8</v>
      </c>
      <c r="H432" s="230" t="s">
        <v>8</v>
      </c>
      <c r="I432" s="230" t="s">
        <v>8</v>
      </c>
      <c r="J432" s="230" t="s">
        <v>8</v>
      </c>
      <c r="K432" s="230" t="s">
        <v>8</v>
      </c>
      <c r="L432" s="230" t="s">
        <v>8</v>
      </c>
    </row>
    <row r="433" spans="1:12" s="4" customFormat="1" ht="46.5" customHeight="1">
      <c r="A433" s="104" t="s">
        <v>640</v>
      </c>
      <c r="B433" s="234" t="s">
        <v>599</v>
      </c>
      <c r="C433" s="160">
        <v>0</v>
      </c>
      <c r="D433" s="160" t="s">
        <v>166</v>
      </c>
      <c r="E433" s="161" t="s">
        <v>68</v>
      </c>
      <c r="F433" s="161">
        <v>43100</v>
      </c>
      <c r="G433" s="230" t="s">
        <v>8</v>
      </c>
      <c r="H433" s="230" t="s">
        <v>8</v>
      </c>
      <c r="I433" s="230" t="s">
        <v>8</v>
      </c>
      <c r="J433" s="230" t="s">
        <v>8</v>
      </c>
      <c r="K433" s="230" t="s">
        <v>8</v>
      </c>
      <c r="L433" s="230" t="s">
        <v>8</v>
      </c>
    </row>
    <row r="434" spans="1:12" s="4" customFormat="1" ht="47.25" customHeight="1">
      <c r="A434" s="104" t="s">
        <v>641</v>
      </c>
      <c r="B434" s="234" t="s">
        <v>601</v>
      </c>
      <c r="C434" s="160">
        <v>0</v>
      </c>
      <c r="D434" s="160" t="s">
        <v>166</v>
      </c>
      <c r="E434" s="161" t="s">
        <v>68</v>
      </c>
      <c r="F434" s="161">
        <v>43465</v>
      </c>
      <c r="G434" s="230" t="s">
        <v>8</v>
      </c>
      <c r="H434" s="230" t="s">
        <v>8</v>
      </c>
      <c r="I434" s="230" t="s">
        <v>8</v>
      </c>
      <c r="J434" s="230" t="s">
        <v>8</v>
      </c>
      <c r="K434" s="230" t="s">
        <v>8</v>
      </c>
      <c r="L434" s="230" t="s">
        <v>8</v>
      </c>
    </row>
    <row r="435" spans="1:12" s="4" customFormat="1" ht="115.5" customHeight="1">
      <c r="A435" s="122" t="s">
        <v>642</v>
      </c>
      <c r="B435" s="232" t="s">
        <v>643</v>
      </c>
      <c r="C435" s="218"/>
      <c r="D435" s="218" t="s">
        <v>166</v>
      </c>
      <c r="E435" s="219">
        <v>42370</v>
      </c>
      <c r="F435" s="219">
        <v>42735</v>
      </c>
      <c r="G435" s="228">
        <v>3079464</v>
      </c>
      <c r="H435" s="228">
        <v>3059430.5</v>
      </c>
      <c r="I435" s="228">
        <v>0</v>
      </c>
      <c r="J435" s="228">
        <v>0</v>
      </c>
      <c r="K435" s="228">
        <v>0</v>
      </c>
      <c r="L435" s="228">
        <v>0</v>
      </c>
    </row>
    <row r="436" spans="1:12" s="4" customFormat="1" ht="40.5" customHeight="1">
      <c r="A436" s="122" t="s">
        <v>644</v>
      </c>
      <c r="B436" s="227" t="s">
        <v>645</v>
      </c>
      <c r="C436" s="218"/>
      <c r="D436" s="218" t="s">
        <v>166</v>
      </c>
      <c r="E436" s="219">
        <v>42370</v>
      </c>
      <c r="F436" s="219">
        <v>42735</v>
      </c>
      <c r="G436" s="228">
        <f>G435-G437</f>
        <v>2765232.1</v>
      </c>
      <c r="H436" s="228">
        <f>H435-H437</f>
        <v>2745198.6</v>
      </c>
      <c r="I436" s="228">
        <v>0</v>
      </c>
      <c r="J436" s="228">
        <v>0</v>
      </c>
      <c r="K436" s="228">
        <v>0</v>
      </c>
      <c r="L436" s="228">
        <v>0</v>
      </c>
    </row>
    <row r="437" spans="1:12" s="4" customFormat="1" ht="42" customHeight="1">
      <c r="A437" s="122" t="s">
        <v>646</v>
      </c>
      <c r="B437" s="227" t="s">
        <v>647</v>
      </c>
      <c r="C437" s="218"/>
      <c r="D437" s="218" t="s">
        <v>166</v>
      </c>
      <c r="E437" s="219">
        <v>42370</v>
      </c>
      <c r="F437" s="219">
        <v>42735</v>
      </c>
      <c r="G437" s="228">
        <f>203659+110572.9</f>
        <v>314231.90000000002</v>
      </c>
      <c r="H437" s="228">
        <f>203659+110572.9</f>
        <v>314231.90000000002</v>
      </c>
      <c r="I437" s="228">
        <v>0</v>
      </c>
      <c r="J437" s="228">
        <v>0</v>
      </c>
      <c r="K437" s="228">
        <v>0</v>
      </c>
      <c r="L437" s="228">
        <v>0</v>
      </c>
    </row>
    <row r="438" spans="1:12" s="4" customFormat="1" ht="41.25" customHeight="1">
      <c r="A438" s="104" t="s">
        <v>648</v>
      </c>
      <c r="B438" s="233" t="s">
        <v>649</v>
      </c>
      <c r="C438" s="160"/>
      <c r="D438" s="160" t="s">
        <v>166</v>
      </c>
      <c r="E438" s="218" t="s">
        <v>8</v>
      </c>
      <c r="F438" s="219">
        <v>42735</v>
      </c>
      <c r="G438" s="230" t="s">
        <v>8</v>
      </c>
      <c r="H438" s="230" t="s">
        <v>8</v>
      </c>
      <c r="I438" s="230" t="s">
        <v>8</v>
      </c>
      <c r="J438" s="230" t="s">
        <v>8</v>
      </c>
      <c r="K438" s="230" t="s">
        <v>8</v>
      </c>
      <c r="L438" s="230" t="s">
        <v>8</v>
      </c>
    </row>
    <row r="439" spans="1:12" s="4" customFormat="1" ht="43.5" customHeight="1">
      <c r="A439" s="104" t="s">
        <v>650</v>
      </c>
      <c r="B439" s="233" t="s">
        <v>651</v>
      </c>
      <c r="C439" s="160"/>
      <c r="D439" s="160" t="s">
        <v>166</v>
      </c>
      <c r="E439" s="218" t="s">
        <v>8</v>
      </c>
      <c r="F439" s="219">
        <v>42735</v>
      </c>
      <c r="G439" s="230" t="s">
        <v>8</v>
      </c>
      <c r="H439" s="230" t="s">
        <v>8</v>
      </c>
      <c r="I439" s="230" t="s">
        <v>8</v>
      </c>
      <c r="J439" s="230" t="s">
        <v>8</v>
      </c>
      <c r="K439" s="230" t="s">
        <v>8</v>
      </c>
      <c r="L439" s="230" t="s">
        <v>8</v>
      </c>
    </row>
    <row r="440" spans="1:12" s="4" customFormat="1" ht="47.25" customHeight="1">
      <c r="A440" s="122" t="s">
        <v>652</v>
      </c>
      <c r="B440" s="232" t="s">
        <v>653</v>
      </c>
      <c r="C440" s="218"/>
      <c r="D440" s="218" t="s">
        <v>166</v>
      </c>
      <c r="E440" s="219">
        <v>42370</v>
      </c>
      <c r="F440" s="219">
        <v>42735</v>
      </c>
      <c r="G440" s="228">
        <v>503787</v>
      </c>
      <c r="H440" s="228">
        <v>503786.5</v>
      </c>
      <c r="I440" s="228">
        <v>0</v>
      </c>
      <c r="J440" s="228">
        <v>0</v>
      </c>
      <c r="K440" s="228">
        <v>0</v>
      </c>
      <c r="L440" s="228">
        <v>0</v>
      </c>
    </row>
    <row r="441" spans="1:12" s="4" customFormat="1" ht="62.25" customHeight="1">
      <c r="A441" s="122" t="s">
        <v>654</v>
      </c>
      <c r="B441" s="235" t="s">
        <v>655</v>
      </c>
      <c r="C441" s="218"/>
      <c r="D441" s="218" t="s">
        <v>166</v>
      </c>
      <c r="E441" s="219">
        <v>42370</v>
      </c>
      <c r="F441" s="219">
        <v>42735</v>
      </c>
      <c r="G441" s="228">
        <v>503787</v>
      </c>
      <c r="H441" s="228">
        <v>503786.5</v>
      </c>
      <c r="I441" s="228">
        <v>0</v>
      </c>
      <c r="J441" s="228">
        <v>0</v>
      </c>
      <c r="K441" s="228">
        <v>0</v>
      </c>
      <c r="L441" s="228">
        <v>0</v>
      </c>
    </row>
    <row r="442" spans="1:12" s="4" customFormat="1" ht="64.5" customHeight="1">
      <c r="A442" s="122" t="s">
        <v>656</v>
      </c>
      <c r="B442" s="233" t="s">
        <v>657</v>
      </c>
      <c r="C442" s="218">
        <v>1</v>
      </c>
      <c r="D442" s="218" t="s">
        <v>166</v>
      </c>
      <c r="E442" s="218" t="s">
        <v>8</v>
      </c>
      <c r="F442" s="219">
        <v>42430</v>
      </c>
      <c r="G442" s="230" t="s">
        <v>8</v>
      </c>
      <c r="H442" s="230" t="s">
        <v>8</v>
      </c>
      <c r="I442" s="230" t="s">
        <v>8</v>
      </c>
      <c r="J442" s="230" t="s">
        <v>8</v>
      </c>
      <c r="K442" s="230" t="s">
        <v>8</v>
      </c>
      <c r="L442" s="230" t="s">
        <v>8</v>
      </c>
    </row>
    <row r="443" spans="1:12" s="4" customFormat="1" ht="64.5" customHeight="1">
      <c r="A443" s="104" t="s">
        <v>658</v>
      </c>
      <c r="B443" s="233" t="s">
        <v>659</v>
      </c>
      <c r="C443" s="160">
        <v>1</v>
      </c>
      <c r="D443" s="160" t="s">
        <v>166</v>
      </c>
      <c r="E443" s="218" t="s">
        <v>8</v>
      </c>
      <c r="F443" s="219">
        <v>42735</v>
      </c>
      <c r="G443" s="230" t="s">
        <v>8</v>
      </c>
      <c r="H443" s="230" t="s">
        <v>8</v>
      </c>
      <c r="I443" s="230" t="s">
        <v>8</v>
      </c>
      <c r="J443" s="230" t="s">
        <v>8</v>
      </c>
      <c r="K443" s="230" t="s">
        <v>8</v>
      </c>
      <c r="L443" s="230" t="s">
        <v>8</v>
      </c>
    </row>
    <row r="444" spans="1:12" s="4" customFormat="1" ht="63" customHeight="1">
      <c r="A444" s="122" t="s">
        <v>660</v>
      </c>
      <c r="B444" s="232" t="s">
        <v>661</v>
      </c>
      <c r="C444" s="218"/>
      <c r="D444" s="218" t="s">
        <v>166</v>
      </c>
      <c r="E444" s="219">
        <v>42370</v>
      </c>
      <c r="F444" s="219">
        <v>43465</v>
      </c>
      <c r="G444" s="228">
        <v>22430949.77</v>
      </c>
      <c r="H444" s="228">
        <v>22430949.77</v>
      </c>
      <c r="I444" s="228">
        <v>0</v>
      </c>
      <c r="J444" s="228">
        <v>0</v>
      </c>
      <c r="K444" s="228">
        <v>0</v>
      </c>
      <c r="L444" s="228">
        <v>0</v>
      </c>
    </row>
    <row r="445" spans="1:12" s="4" customFormat="1" ht="46.5" customHeight="1">
      <c r="A445" s="122" t="s">
        <v>662</v>
      </c>
      <c r="B445" s="227" t="s">
        <v>663</v>
      </c>
      <c r="C445" s="218"/>
      <c r="D445" s="218" t="s">
        <v>166</v>
      </c>
      <c r="E445" s="219">
        <v>42370</v>
      </c>
      <c r="F445" s="219">
        <v>43465</v>
      </c>
      <c r="G445" s="228">
        <v>22430949.77</v>
      </c>
      <c r="H445" s="228">
        <f>H444</f>
        <v>22430949.77</v>
      </c>
      <c r="I445" s="228">
        <v>0</v>
      </c>
      <c r="J445" s="228">
        <v>0</v>
      </c>
      <c r="K445" s="228">
        <v>0</v>
      </c>
      <c r="L445" s="228">
        <v>0</v>
      </c>
    </row>
    <row r="446" spans="1:12" s="4" customFormat="1" ht="47.25" customHeight="1">
      <c r="A446" s="122" t="s">
        <v>664</v>
      </c>
      <c r="B446" s="227" t="s">
        <v>665</v>
      </c>
      <c r="C446" s="218"/>
      <c r="D446" s="218" t="s">
        <v>166</v>
      </c>
      <c r="E446" s="219">
        <v>42370</v>
      </c>
      <c r="F446" s="219">
        <v>43465</v>
      </c>
      <c r="G446" s="230">
        <v>0</v>
      </c>
      <c r="H446" s="230">
        <v>0</v>
      </c>
      <c r="I446" s="230">
        <v>0</v>
      </c>
      <c r="J446" s="230">
        <v>0</v>
      </c>
      <c r="K446" s="230">
        <v>0</v>
      </c>
      <c r="L446" s="230">
        <v>0</v>
      </c>
    </row>
    <row r="447" spans="1:12" s="4" customFormat="1" ht="63" customHeight="1">
      <c r="A447" s="104" t="s">
        <v>666</v>
      </c>
      <c r="B447" s="233" t="s">
        <v>597</v>
      </c>
      <c r="C447" s="160">
        <v>0</v>
      </c>
      <c r="D447" s="160" t="s">
        <v>166</v>
      </c>
      <c r="E447" s="219" t="s">
        <v>68</v>
      </c>
      <c r="F447" s="219">
        <v>42735</v>
      </c>
      <c r="G447" s="230" t="s">
        <v>8</v>
      </c>
      <c r="H447" s="230" t="s">
        <v>8</v>
      </c>
      <c r="I447" s="230" t="s">
        <v>8</v>
      </c>
      <c r="J447" s="230" t="s">
        <v>8</v>
      </c>
      <c r="K447" s="230" t="s">
        <v>8</v>
      </c>
      <c r="L447" s="230" t="s">
        <v>8</v>
      </c>
    </row>
    <row r="448" spans="1:12" s="4" customFormat="1" ht="46.5" customHeight="1">
      <c r="A448" s="104" t="s">
        <v>667</v>
      </c>
      <c r="B448" s="234" t="s">
        <v>599</v>
      </c>
      <c r="C448" s="160">
        <v>0</v>
      </c>
      <c r="D448" s="160" t="s">
        <v>166</v>
      </c>
      <c r="E448" s="219" t="s">
        <v>68</v>
      </c>
      <c r="F448" s="219">
        <v>43100</v>
      </c>
      <c r="G448" s="230" t="s">
        <v>8</v>
      </c>
      <c r="H448" s="230" t="s">
        <v>8</v>
      </c>
      <c r="I448" s="230" t="s">
        <v>8</v>
      </c>
      <c r="J448" s="230" t="s">
        <v>8</v>
      </c>
      <c r="K448" s="230" t="s">
        <v>8</v>
      </c>
      <c r="L448" s="230" t="s">
        <v>8</v>
      </c>
    </row>
    <row r="449" spans="1:94" s="4" customFormat="1" ht="49.5" customHeight="1">
      <c r="A449" s="104" t="s">
        <v>668</v>
      </c>
      <c r="B449" s="234" t="s">
        <v>601</v>
      </c>
      <c r="C449" s="160">
        <v>0</v>
      </c>
      <c r="D449" s="160" t="s">
        <v>166</v>
      </c>
      <c r="E449" s="219" t="s">
        <v>68</v>
      </c>
      <c r="F449" s="219">
        <v>43465</v>
      </c>
      <c r="G449" s="230" t="s">
        <v>8</v>
      </c>
      <c r="H449" s="230" t="s">
        <v>8</v>
      </c>
      <c r="I449" s="230" t="s">
        <v>8</v>
      </c>
      <c r="J449" s="230" t="s">
        <v>8</v>
      </c>
      <c r="K449" s="230" t="s">
        <v>8</v>
      </c>
      <c r="L449" s="230" t="s">
        <v>8</v>
      </c>
    </row>
    <row r="450" spans="1:94" s="127" customFormat="1" ht="66.75" customHeight="1">
      <c r="A450" s="122" t="s">
        <v>669</v>
      </c>
      <c r="B450" s="232" t="s">
        <v>670</v>
      </c>
      <c r="C450" s="218"/>
      <c r="D450" s="218" t="s">
        <v>166</v>
      </c>
      <c r="E450" s="219">
        <v>42370</v>
      </c>
      <c r="F450" s="219">
        <v>43465</v>
      </c>
      <c r="G450" s="228">
        <v>36000</v>
      </c>
      <c r="H450" s="228">
        <v>33000</v>
      </c>
      <c r="I450" s="228">
        <v>0</v>
      </c>
      <c r="J450" s="228">
        <v>0</v>
      </c>
      <c r="K450" s="228">
        <v>0</v>
      </c>
      <c r="L450" s="228">
        <v>0</v>
      </c>
    </row>
    <row r="451" spans="1:94" s="4" customFormat="1" ht="59.25" customHeight="1">
      <c r="A451" s="122" t="s">
        <v>671</v>
      </c>
      <c r="B451" s="227" t="s">
        <v>672</v>
      </c>
      <c r="C451" s="218"/>
      <c r="D451" s="218" t="s">
        <v>166</v>
      </c>
      <c r="E451" s="219">
        <v>42370</v>
      </c>
      <c r="F451" s="219">
        <v>43465</v>
      </c>
      <c r="G451" s="228">
        <v>0</v>
      </c>
      <c r="H451" s="228">
        <v>0</v>
      </c>
      <c r="I451" s="228">
        <v>0</v>
      </c>
      <c r="J451" s="228">
        <v>0</v>
      </c>
      <c r="K451" s="228">
        <v>0</v>
      </c>
      <c r="L451" s="228">
        <v>0</v>
      </c>
    </row>
    <row r="452" spans="1:94" s="4" customFormat="1" ht="47.25" customHeight="1">
      <c r="A452" s="122" t="s">
        <v>673</v>
      </c>
      <c r="B452" s="227" t="s">
        <v>674</v>
      </c>
      <c r="C452" s="218"/>
      <c r="D452" s="218" t="s">
        <v>166</v>
      </c>
      <c r="E452" s="219">
        <v>42370</v>
      </c>
      <c r="F452" s="219">
        <v>43465</v>
      </c>
      <c r="G452" s="228">
        <v>36000</v>
      </c>
      <c r="H452" s="228">
        <v>33000</v>
      </c>
      <c r="I452" s="228">
        <v>0</v>
      </c>
      <c r="J452" s="228">
        <v>0</v>
      </c>
      <c r="K452" s="228">
        <v>0</v>
      </c>
      <c r="L452" s="228">
        <v>0</v>
      </c>
    </row>
    <row r="453" spans="1:94" s="4" customFormat="1" ht="63" customHeight="1">
      <c r="A453" s="122" t="s">
        <v>675</v>
      </c>
      <c r="B453" s="233" t="s">
        <v>676</v>
      </c>
      <c r="C453" s="218">
        <v>2</v>
      </c>
      <c r="D453" s="218" t="s">
        <v>166</v>
      </c>
      <c r="E453" s="218" t="s">
        <v>8</v>
      </c>
      <c r="F453" s="219">
        <v>42735</v>
      </c>
      <c r="G453" s="230" t="s">
        <v>8</v>
      </c>
      <c r="H453" s="230" t="s">
        <v>8</v>
      </c>
      <c r="I453" s="230" t="s">
        <v>8</v>
      </c>
      <c r="J453" s="230" t="s">
        <v>8</v>
      </c>
      <c r="K453" s="230" t="s">
        <v>8</v>
      </c>
      <c r="L453" s="230" t="s">
        <v>8</v>
      </c>
    </row>
    <row r="454" spans="1:94" s="4" customFormat="1" ht="65.25" customHeight="1">
      <c r="A454" s="122" t="s">
        <v>677</v>
      </c>
      <c r="B454" s="233" t="s">
        <v>678</v>
      </c>
      <c r="C454" s="218">
        <v>2</v>
      </c>
      <c r="D454" s="218" t="s">
        <v>166</v>
      </c>
      <c r="E454" s="218" t="s">
        <v>8</v>
      </c>
      <c r="F454" s="219">
        <v>43100</v>
      </c>
      <c r="G454" s="230" t="s">
        <v>8</v>
      </c>
      <c r="H454" s="230" t="s">
        <v>8</v>
      </c>
      <c r="I454" s="230" t="s">
        <v>8</v>
      </c>
      <c r="J454" s="230" t="s">
        <v>8</v>
      </c>
      <c r="K454" s="230" t="s">
        <v>8</v>
      </c>
      <c r="L454" s="230" t="s">
        <v>8</v>
      </c>
    </row>
    <row r="455" spans="1:94" s="4" customFormat="1" ht="64.5" customHeight="1">
      <c r="A455" s="122" t="s">
        <v>679</v>
      </c>
      <c r="B455" s="233" t="s">
        <v>680</v>
      </c>
      <c r="C455" s="218">
        <v>2</v>
      </c>
      <c r="D455" s="218" t="s">
        <v>166</v>
      </c>
      <c r="E455" s="218" t="s">
        <v>8</v>
      </c>
      <c r="F455" s="219">
        <v>43465</v>
      </c>
      <c r="G455" s="230" t="s">
        <v>8</v>
      </c>
      <c r="H455" s="230" t="s">
        <v>8</v>
      </c>
      <c r="I455" s="230" t="s">
        <v>8</v>
      </c>
      <c r="J455" s="230" t="s">
        <v>8</v>
      </c>
      <c r="K455" s="230" t="s">
        <v>8</v>
      </c>
      <c r="L455" s="230" t="s">
        <v>8</v>
      </c>
    </row>
    <row r="456" spans="1:94" s="4" customFormat="1" ht="133.5" customHeight="1">
      <c r="A456" s="122" t="s">
        <v>681</v>
      </c>
      <c r="B456" s="232" t="s">
        <v>682</v>
      </c>
      <c r="C456" s="218"/>
      <c r="D456" s="218" t="s">
        <v>166</v>
      </c>
      <c r="E456" s="219">
        <v>42370</v>
      </c>
      <c r="F456" s="219">
        <v>43465</v>
      </c>
      <c r="G456" s="230">
        <v>0</v>
      </c>
      <c r="H456" s="230">
        <v>0</v>
      </c>
      <c r="I456" s="230">
        <v>0</v>
      </c>
      <c r="J456" s="230">
        <v>0</v>
      </c>
      <c r="K456" s="230">
        <v>0</v>
      </c>
      <c r="L456" s="230">
        <v>0</v>
      </c>
    </row>
    <row r="457" spans="1:94" s="4" customFormat="1" ht="46.5" customHeight="1">
      <c r="A457" s="122" t="s">
        <v>683</v>
      </c>
      <c r="B457" s="232" t="s">
        <v>684</v>
      </c>
      <c r="C457" s="218"/>
      <c r="D457" s="218" t="s">
        <v>166</v>
      </c>
      <c r="E457" s="219">
        <v>42370</v>
      </c>
      <c r="F457" s="219">
        <v>43465</v>
      </c>
      <c r="G457" s="228">
        <f>G458</f>
        <v>262801.53000000003</v>
      </c>
      <c r="H457" s="228">
        <f>H458</f>
        <v>244885.53</v>
      </c>
      <c r="I457" s="228">
        <f>I458</f>
        <v>325101.28999999998</v>
      </c>
      <c r="J457" s="228">
        <f>J458</f>
        <v>324901.28999999998</v>
      </c>
      <c r="K457" s="228">
        <v>0</v>
      </c>
      <c r="L457" s="228">
        <v>0</v>
      </c>
    </row>
    <row r="458" spans="1:94" s="4" customFormat="1" ht="43.5" customHeight="1">
      <c r="A458" s="122" t="s">
        <v>685</v>
      </c>
      <c r="B458" s="227" t="s">
        <v>686</v>
      </c>
      <c r="C458" s="218"/>
      <c r="D458" s="218" t="s">
        <v>166</v>
      </c>
      <c r="E458" s="219">
        <v>42370</v>
      </c>
      <c r="F458" s="219">
        <v>43465</v>
      </c>
      <c r="G458" s="228">
        <v>262801.53000000003</v>
      </c>
      <c r="H458" s="228">
        <v>244885.53</v>
      </c>
      <c r="I458" s="228">
        <v>325101.28999999998</v>
      </c>
      <c r="J458" s="228">
        <v>324901.28999999998</v>
      </c>
      <c r="K458" s="228">
        <v>0</v>
      </c>
      <c r="L458" s="228">
        <v>0</v>
      </c>
    </row>
    <row r="459" spans="1:94" s="4" customFormat="1" ht="48.75" customHeight="1">
      <c r="A459" s="104" t="s">
        <v>687</v>
      </c>
      <c r="B459" s="233" t="s">
        <v>688</v>
      </c>
      <c r="C459" s="160">
        <v>1</v>
      </c>
      <c r="D459" s="160" t="s">
        <v>166</v>
      </c>
      <c r="E459" s="160" t="s">
        <v>8</v>
      </c>
      <c r="F459" s="161">
        <v>42735</v>
      </c>
      <c r="G459" s="230" t="s">
        <v>8</v>
      </c>
      <c r="H459" s="230" t="s">
        <v>8</v>
      </c>
      <c r="I459" s="230" t="s">
        <v>8</v>
      </c>
      <c r="J459" s="230" t="s">
        <v>8</v>
      </c>
      <c r="K459" s="230" t="s">
        <v>8</v>
      </c>
      <c r="L459" s="230" t="s">
        <v>8</v>
      </c>
    </row>
    <row r="460" spans="1:94" s="4" customFormat="1" ht="58.5" customHeight="1">
      <c r="A460" s="104" t="s">
        <v>689</v>
      </c>
      <c r="B460" s="234" t="s">
        <v>690</v>
      </c>
      <c r="C460" s="160">
        <v>1</v>
      </c>
      <c r="D460" s="160" t="s">
        <v>166</v>
      </c>
      <c r="E460" s="160" t="s">
        <v>8</v>
      </c>
      <c r="F460" s="161">
        <v>43100</v>
      </c>
      <c r="G460" s="230" t="s">
        <v>8</v>
      </c>
      <c r="H460" s="230" t="s">
        <v>8</v>
      </c>
      <c r="I460" s="230" t="s">
        <v>8</v>
      </c>
      <c r="J460" s="230" t="s">
        <v>8</v>
      </c>
      <c r="K460" s="230" t="s">
        <v>8</v>
      </c>
      <c r="L460" s="230" t="s">
        <v>8</v>
      </c>
    </row>
    <row r="461" spans="1:94" s="4" customFormat="1" ht="54" customHeight="1">
      <c r="A461" s="104" t="s">
        <v>691</v>
      </c>
      <c r="B461" s="234" t="s">
        <v>692</v>
      </c>
      <c r="C461" s="160">
        <v>1</v>
      </c>
      <c r="D461" s="160" t="s">
        <v>166</v>
      </c>
      <c r="E461" s="160" t="s">
        <v>8</v>
      </c>
      <c r="F461" s="161">
        <v>43465</v>
      </c>
      <c r="G461" s="230" t="s">
        <v>8</v>
      </c>
      <c r="H461" s="230" t="s">
        <v>8</v>
      </c>
      <c r="I461" s="230" t="s">
        <v>8</v>
      </c>
      <c r="J461" s="230" t="s">
        <v>8</v>
      </c>
      <c r="K461" s="230" t="s">
        <v>8</v>
      </c>
      <c r="L461" s="230" t="s">
        <v>8</v>
      </c>
    </row>
    <row r="462" spans="1:94" s="4" customFormat="1" ht="75" customHeight="1">
      <c r="A462" s="128" t="s">
        <v>693</v>
      </c>
      <c r="B462" s="236" t="s">
        <v>694</v>
      </c>
      <c r="C462" s="237"/>
      <c r="D462" s="237" t="s">
        <v>166</v>
      </c>
      <c r="E462" s="238">
        <v>42370</v>
      </c>
      <c r="F462" s="238">
        <v>42735</v>
      </c>
      <c r="G462" s="220">
        <v>2943760</v>
      </c>
      <c r="H462" s="220">
        <v>2943760</v>
      </c>
      <c r="I462" s="220">
        <v>0</v>
      </c>
      <c r="J462" s="220">
        <v>0</v>
      </c>
      <c r="K462" s="220">
        <v>0</v>
      </c>
      <c r="L462" s="220">
        <v>0</v>
      </c>
    </row>
    <row r="463" spans="1:94" s="109" customFormat="1" ht="38.25" customHeight="1">
      <c r="A463" s="122"/>
      <c r="B463" s="173" t="s">
        <v>429</v>
      </c>
      <c r="C463" s="218"/>
      <c r="D463" s="218"/>
      <c r="E463" s="219"/>
      <c r="F463" s="219"/>
      <c r="G463" s="239">
        <f>G462+G457+G456+G450+G444+G440+G435+G429</f>
        <v>49964951.68</v>
      </c>
      <c r="H463" s="239">
        <f>H462+H457+H456+H450+H444+H440+H435+H429</f>
        <v>49924001.68</v>
      </c>
      <c r="I463" s="239">
        <f>I462+I457+I456+I450+I444+I440+I435+I429</f>
        <v>325101.28999999998</v>
      </c>
      <c r="J463" s="239">
        <f>J462+J457+J456+J450+J444+J440+J435+J429</f>
        <v>324901.28999999998</v>
      </c>
      <c r="K463" s="239"/>
      <c r="L463" s="239"/>
      <c r="M463" s="129"/>
      <c r="N463" s="130"/>
      <c r="O463" s="130"/>
      <c r="P463" s="130"/>
      <c r="Q463" s="130"/>
      <c r="R463" s="130"/>
      <c r="S463" s="130"/>
      <c r="T463" s="130"/>
      <c r="U463" s="130"/>
      <c r="V463" s="130"/>
      <c r="W463" s="130"/>
      <c r="X463" s="130"/>
      <c r="Y463" s="130"/>
      <c r="Z463" s="130"/>
      <c r="AA463" s="130"/>
      <c r="AB463" s="130"/>
      <c r="AC463" s="130"/>
      <c r="AD463" s="130"/>
      <c r="AE463" s="130"/>
      <c r="AF463" s="130"/>
      <c r="AG463" s="130"/>
      <c r="AH463" s="130"/>
      <c r="AI463" s="130"/>
      <c r="AJ463" s="130"/>
      <c r="AK463" s="130"/>
      <c r="AL463" s="130"/>
      <c r="AM463" s="130"/>
      <c r="AN463" s="130"/>
      <c r="AO463" s="130"/>
      <c r="AP463" s="130"/>
      <c r="AQ463" s="130"/>
      <c r="AR463" s="130"/>
      <c r="AS463" s="130"/>
      <c r="AT463" s="130"/>
      <c r="AU463" s="130"/>
      <c r="AV463" s="130"/>
      <c r="AW463" s="130"/>
      <c r="AX463" s="130"/>
      <c r="AY463" s="130"/>
      <c r="AZ463" s="130"/>
      <c r="BA463" s="130"/>
      <c r="BB463" s="130"/>
      <c r="BC463" s="130"/>
      <c r="BD463" s="130"/>
      <c r="BE463" s="130"/>
      <c r="BF463" s="130"/>
      <c r="BG463" s="130"/>
      <c r="BH463" s="130"/>
      <c r="BI463" s="130"/>
      <c r="BJ463" s="130"/>
      <c r="BK463" s="130"/>
      <c r="BL463" s="130"/>
      <c r="BM463" s="130"/>
      <c r="BN463" s="130"/>
      <c r="BO463" s="130"/>
      <c r="BP463" s="130"/>
      <c r="BQ463" s="130"/>
      <c r="BR463" s="130"/>
      <c r="BS463" s="130"/>
      <c r="BT463" s="130"/>
      <c r="BU463" s="130"/>
      <c r="BV463" s="130"/>
      <c r="BW463" s="130"/>
      <c r="BX463" s="130"/>
      <c r="BY463" s="130"/>
      <c r="BZ463" s="130"/>
      <c r="CA463" s="130"/>
      <c r="CB463" s="130"/>
      <c r="CC463" s="130"/>
      <c r="CD463" s="130"/>
      <c r="CE463" s="130"/>
      <c r="CF463" s="130"/>
      <c r="CG463" s="130"/>
      <c r="CH463" s="130"/>
      <c r="CI463" s="130"/>
      <c r="CJ463" s="130"/>
      <c r="CK463" s="130"/>
      <c r="CL463" s="130"/>
      <c r="CM463" s="130"/>
      <c r="CN463" s="130"/>
      <c r="CO463" s="130"/>
      <c r="CP463" s="130"/>
    </row>
    <row r="464" spans="1:94" ht="15" customHeight="1">
      <c r="A464" s="424" t="s">
        <v>168</v>
      </c>
      <c r="B464" s="425"/>
      <c r="C464" s="425"/>
      <c r="D464" s="425"/>
      <c r="E464" s="425"/>
      <c r="F464" s="425"/>
      <c r="G464" s="425"/>
      <c r="H464" s="425"/>
      <c r="I464" s="425"/>
      <c r="J464" s="425"/>
      <c r="K464" s="425"/>
      <c r="L464" s="426"/>
    </row>
    <row r="465" spans="1:12" s="4" customFormat="1" ht="45.75" customHeight="1">
      <c r="A465" s="104" t="s">
        <v>695</v>
      </c>
      <c r="B465" s="173" t="s">
        <v>696</v>
      </c>
      <c r="C465" s="218"/>
      <c r="D465" s="218" t="s">
        <v>166</v>
      </c>
      <c r="E465" s="219">
        <v>42370</v>
      </c>
      <c r="F465" s="219">
        <v>43465</v>
      </c>
      <c r="G465" s="228">
        <v>7102031</v>
      </c>
      <c r="H465" s="228">
        <v>7082504.7599999998</v>
      </c>
      <c r="I465" s="228">
        <v>0</v>
      </c>
      <c r="J465" s="228">
        <v>0</v>
      </c>
      <c r="K465" s="228">
        <v>0</v>
      </c>
      <c r="L465" s="228">
        <v>0</v>
      </c>
    </row>
    <row r="466" spans="1:12" s="4" customFormat="1" ht="62.25" customHeight="1">
      <c r="A466" s="104" t="s">
        <v>697</v>
      </c>
      <c r="B466" s="218" t="s">
        <v>698</v>
      </c>
      <c r="C466" s="218"/>
      <c r="D466" s="218" t="s">
        <v>166</v>
      </c>
      <c r="E466" s="219">
        <v>42370</v>
      </c>
      <c r="F466" s="219">
        <v>43465</v>
      </c>
      <c r="G466" s="228">
        <v>7102031</v>
      </c>
      <c r="H466" s="228">
        <v>7082504.7599999998</v>
      </c>
      <c r="I466" s="228">
        <v>0</v>
      </c>
      <c r="J466" s="228">
        <v>0</v>
      </c>
      <c r="K466" s="228">
        <v>0</v>
      </c>
      <c r="L466" s="228">
        <v>0</v>
      </c>
    </row>
    <row r="467" spans="1:12" s="4" customFormat="1" ht="60.75" customHeight="1">
      <c r="A467" s="104" t="s">
        <v>699</v>
      </c>
      <c r="B467" s="170" t="s">
        <v>700</v>
      </c>
      <c r="C467" s="160">
        <v>1</v>
      </c>
      <c r="D467" s="160" t="s">
        <v>166</v>
      </c>
      <c r="E467" s="161" t="s">
        <v>68</v>
      </c>
      <c r="F467" s="161">
        <v>42735</v>
      </c>
      <c r="G467" s="230" t="s">
        <v>8</v>
      </c>
      <c r="H467" s="230" t="s">
        <v>8</v>
      </c>
      <c r="I467" s="230" t="s">
        <v>8</v>
      </c>
      <c r="J467" s="230" t="s">
        <v>8</v>
      </c>
      <c r="K467" s="230" t="s">
        <v>8</v>
      </c>
      <c r="L467" s="230" t="s">
        <v>8</v>
      </c>
    </row>
    <row r="468" spans="1:12" s="4" customFormat="1" ht="59.25" customHeight="1">
      <c r="A468" s="104" t="s">
        <v>701</v>
      </c>
      <c r="B468" s="170" t="s">
        <v>702</v>
      </c>
      <c r="C468" s="160">
        <v>1</v>
      </c>
      <c r="D468" s="160" t="s">
        <v>166</v>
      </c>
      <c r="E468" s="161" t="s">
        <v>68</v>
      </c>
      <c r="F468" s="161">
        <v>43100</v>
      </c>
      <c r="G468" s="230" t="s">
        <v>8</v>
      </c>
      <c r="H468" s="230" t="s">
        <v>8</v>
      </c>
      <c r="I468" s="230" t="s">
        <v>8</v>
      </c>
      <c r="J468" s="230" t="s">
        <v>8</v>
      </c>
      <c r="K468" s="230" t="s">
        <v>8</v>
      </c>
      <c r="L468" s="230" t="s">
        <v>8</v>
      </c>
    </row>
    <row r="469" spans="1:12" s="4" customFormat="1" ht="62.25" customHeight="1">
      <c r="A469" s="104" t="s">
        <v>703</v>
      </c>
      <c r="B469" s="170" t="s">
        <v>704</v>
      </c>
      <c r="C469" s="160">
        <v>1</v>
      </c>
      <c r="D469" s="160" t="s">
        <v>166</v>
      </c>
      <c r="E469" s="161" t="s">
        <v>68</v>
      </c>
      <c r="F469" s="161">
        <v>43465</v>
      </c>
      <c r="G469" s="230" t="s">
        <v>8</v>
      </c>
      <c r="H469" s="230" t="s">
        <v>8</v>
      </c>
      <c r="I469" s="230" t="s">
        <v>8</v>
      </c>
      <c r="J469" s="230" t="s">
        <v>8</v>
      </c>
      <c r="K469" s="230" t="s">
        <v>8</v>
      </c>
      <c r="L469" s="230" t="s">
        <v>8</v>
      </c>
    </row>
    <row r="470" spans="1:12" s="4" customFormat="1" ht="45.75" customHeight="1">
      <c r="A470" s="104" t="s">
        <v>705</v>
      </c>
      <c r="B470" s="81" t="s">
        <v>706</v>
      </c>
      <c r="C470" s="160"/>
      <c r="D470" s="160" t="s">
        <v>166</v>
      </c>
      <c r="E470" s="161">
        <v>42370</v>
      </c>
      <c r="F470" s="161">
        <v>43465</v>
      </c>
      <c r="G470" s="228">
        <v>5883573</v>
      </c>
      <c r="H470" s="228">
        <v>5883481.25</v>
      </c>
      <c r="I470" s="228">
        <v>0</v>
      </c>
      <c r="J470" s="228">
        <v>0</v>
      </c>
      <c r="K470" s="228">
        <v>0</v>
      </c>
      <c r="L470" s="228">
        <v>0</v>
      </c>
    </row>
    <row r="471" spans="1:12" s="4" customFormat="1" ht="50.25" customHeight="1">
      <c r="A471" s="104" t="s">
        <v>707</v>
      </c>
      <c r="B471" s="160" t="s">
        <v>708</v>
      </c>
      <c r="C471" s="160"/>
      <c r="D471" s="160" t="s">
        <v>166</v>
      </c>
      <c r="E471" s="161">
        <v>42370</v>
      </c>
      <c r="F471" s="161">
        <v>43465</v>
      </c>
      <c r="G471" s="228">
        <v>5883573</v>
      </c>
      <c r="H471" s="228">
        <v>5883481.25</v>
      </c>
      <c r="I471" s="228">
        <v>0</v>
      </c>
      <c r="J471" s="228">
        <v>0</v>
      </c>
      <c r="K471" s="228">
        <v>0</v>
      </c>
      <c r="L471" s="228">
        <v>0</v>
      </c>
    </row>
    <row r="472" spans="1:12" s="4" customFormat="1" ht="61.5" customHeight="1">
      <c r="A472" s="104" t="s">
        <v>709</v>
      </c>
      <c r="B472" s="222" t="s">
        <v>597</v>
      </c>
      <c r="C472" s="160">
        <v>0</v>
      </c>
      <c r="D472" s="160" t="s">
        <v>166</v>
      </c>
      <c r="E472" s="161" t="s">
        <v>68</v>
      </c>
      <c r="F472" s="161">
        <v>42735</v>
      </c>
      <c r="G472" s="230" t="s">
        <v>8</v>
      </c>
      <c r="H472" s="230" t="s">
        <v>8</v>
      </c>
      <c r="I472" s="230" t="s">
        <v>8</v>
      </c>
      <c r="J472" s="230" t="s">
        <v>8</v>
      </c>
      <c r="K472" s="230" t="s">
        <v>8</v>
      </c>
      <c r="L472" s="230" t="s">
        <v>8</v>
      </c>
    </row>
    <row r="473" spans="1:12" s="4" customFormat="1" ht="60" customHeight="1">
      <c r="A473" s="104" t="s">
        <v>710</v>
      </c>
      <c r="B473" s="170" t="s">
        <v>599</v>
      </c>
      <c r="C473" s="160">
        <v>0</v>
      </c>
      <c r="D473" s="160" t="s">
        <v>166</v>
      </c>
      <c r="E473" s="161" t="s">
        <v>68</v>
      </c>
      <c r="F473" s="161">
        <v>43100</v>
      </c>
      <c r="G473" s="230" t="s">
        <v>8</v>
      </c>
      <c r="H473" s="230" t="s">
        <v>8</v>
      </c>
      <c r="I473" s="230" t="s">
        <v>8</v>
      </c>
      <c r="J473" s="230" t="s">
        <v>8</v>
      </c>
      <c r="K473" s="230" t="s">
        <v>8</v>
      </c>
      <c r="L473" s="230" t="s">
        <v>8</v>
      </c>
    </row>
    <row r="474" spans="1:12" s="4" customFormat="1" ht="45.75" customHeight="1">
      <c r="A474" s="104" t="s">
        <v>711</v>
      </c>
      <c r="B474" s="170" t="s">
        <v>601</v>
      </c>
      <c r="C474" s="160">
        <v>0</v>
      </c>
      <c r="D474" s="160" t="s">
        <v>166</v>
      </c>
      <c r="E474" s="161" t="s">
        <v>68</v>
      </c>
      <c r="F474" s="161">
        <v>43465</v>
      </c>
      <c r="G474" s="230" t="s">
        <v>8</v>
      </c>
      <c r="H474" s="230" t="s">
        <v>8</v>
      </c>
      <c r="I474" s="230" t="s">
        <v>8</v>
      </c>
      <c r="J474" s="230" t="s">
        <v>8</v>
      </c>
      <c r="K474" s="230" t="s">
        <v>8</v>
      </c>
      <c r="L474" s="230" t="s">
        <v>8</v>
      </c>
    </row>
    <row r="475" spans="1:12" s="123" customFormat="1" ht="17.25" customHeight="1">
      <c r="A475" s="131"/>
      <c r="B475" s="173" t="s">
        <v>434</v>
      </c>
      <c r="C475" s="81"/>
      <c r="D475" s="81"/>
      <c r="E475" s="240"/>
      <c r="F475" s="240"/>
      <c r="G475" s="90">
        <f>G470+G465</f>
        <v>12985604</v>
      </c>
      <c r="H475" s="90">
        <f>H470+H465</f>
        <v>12965986.01</v>
      </c>
      <c r="I475" s="90">
        <f t="shared" ref="I475:L475" si="3">I465+I470</f>
        <v>0</v>
      </c>
      <c r="J475" s="90">
        <f t="shared" si="3"/>
        <v>0</v>
      </c>
      <c r="K475" s="90">
        <f t="shared" si="3"/>
        <v>0</v>
      </c>
      <c r="L475" s="90">
        <f t="shared" si="3"/>
        <v>0</v>
      </c>
    </row>
    <row r="476" spans="1:12" s="123" customFormat="1" ht="18" customHeight="1">
      <c r="A476" s="131"/>
      <c r="B476" s="444" t="s">
        <v>358</v>
      </c>
      <c r="C476" s="81"/>
      <c r="D476" s="81"/>
      <c r="E476" s="240"/>
      <c r="F476" s="240"/>
      <c r="G476" s="90">
        <f t="shared" ref="G476:L476" si="4">G475+G463+G427</f>
        <v>130823381.28999999</v>
      </c>
      <c r="H476" s="90">
        <f t="shared" si="4"/>
        <v>129695019.09999999</v>
      </c>
      <c r="I476" s="90">
        <f t="shared" si="4"/>
        <v>1064501.29</v>
      </c>
      <c r="J476" s="90">
        <f t="shared" si="4"/>
        <v>1064301.29</v>
      </c>
      <c r="K476" s="90">
        <f t="shared" si="4"/>
        <v>136100</v>
      </c>
      <c r="L476" s="90">
        <f t="shared" si="4"/>
        <v>136100</v>
      </c>
    </row>
    <row r="477" spans="1:12" ht="21" customHeight="1">
      <c r="A477" s="395" t="s">
        <v>380</v>
      </c>
      <c r="B477" s="395"/>
      <c r="C477" s="395"/>
      <c r="D477" s="396"/>
      <c r="E477" s="396"/>
      <c r="F477" s="396"/>
      <c r="G477" s="396"/>
      <c r="H477" s="396"/>
      <c r="I477" s="396"/>
      <c r="J477" s="396"/>
      <c r="K477" s="396"/>
      <c r="L477" s="396"/>
    </row>
    <row r="478" spans="1:12" s="1" customFormat="1" ht="17.25" customHeight="1">
      <c r="A478" s="369" t="s">
        <v>712</v>
      </c>
      <c r="B478" s="369"/>
      <c r="C478" s="369"/>
      <c r="D478" s="400"/>
      <c r="E478" s="369"/>
      <c r="F478" s="369"/>
      <c r="G478" s="369"/>
      <c r="H478" s="369"/>
      <c r="I478" s="369"/>
      <c r="J478" s="369"/>
      <c r="K478" s="369"/>
      <c r="L478" s="369"/>
    </row>
    <row r="479" spans="1:12" s="4" customFormat="1" ht="32.25" customHeight="1">
      <c r="A479" s="103" t="s">
        <v>3</v>
      </c>
      <c r="B479" s="241" t="s">
        <v>713</v>
      </c>
      <c r="C479" s="242"/>
      <c r="D479" s="243" t="s">
        <v>714</v>
      </c>
      <c r="E479" s="244">
        <v>2016</v>
      </c>
      <c r="F479" s="245">
        <v>2020</v>
      </c>
      <c r="G479" s="85">
        <v>0</v>
      </c>
      <c r="H479" s="85">
        <v>0</v>
      </c>
      <c r="I479" s="85">
        <v>0</v>
      </c>
      <c r="J479" s="85">
        <v>0</v>
      </c>
      <c r="K479" s="85">
        <v>0</v>
      </c>
      <c r="L479" s="85">
        <v>0</v>
      </c>
    </row>
    <row r="480" spans="1:12" s="4" customFormat="1" ht="50.25" customHeight="1">
      <c r="A480" s="103"/>
      <c r="B480" s="246" t="s">
        <v>715</v>
      </c>
      <c r="C480" s="247">
        <v>0</v>
      </c>
      <c r="D480" s="160"/>
      <c r="E480" s="248" t="s">
        <v>8</v>
      </c>
      <c r="F480" s="249">
        <v>42735</v>
      </c>
      <c r="G480" s="85" t="s">
        <v>8</v>
      </c>
      <c r="H480" s="85" t="s">
        <v>8</v>
      </c>
      <c r="I480" s="85" t="s">
        <v>8</v>
      </c>
      <c r="J480" s="85" t="s">
        <v>8</v>
      </c>
      <c r="K480" s="85" t="s">
        <v>8</v>
      </c>
      <c r="L480" s="85" t="s">
        <v>8</v>
      </c>
    </row>
    <row r="481" spans="1:12" s="4" customFormat="1" ht="31.5" customHeight="1">
      <c r="A481" s="103" t="s">
        <v>13</v>
      </c>
      <c r="B481" s="250" t="s">
        <v>716</v>
      </c>
      <c r="C481" s="248"/>
      <c r="D481" s="243" t="s">
        <v>714</v>
      </c>
      <c r="E481" s="244">
        <v>2016</v>
      </c>
      <c r="F481" s="245">
        <v>2020</v>
      </c>
      <c r="G481" s="85">
        <v>0</v>
      </c>
      <c r="H481" s="85">
        <v>0</v>
      </c>
      <c r="I481" s="85">
        <v>0</v>
      </c>
      <c r="J481" s="85">
        <v>0</v>
      </c>
      <c r="K481" s="85">
        <v>0</v>
      </c>
      <c r="L481" s="85">
        <v>0</v>
      </c>
    </row>
    <row r="482" spans="1:12" s="4" customFormat="1" ht="47.25" customHeight="1">
      <c r="A482" s="103"/>
      <c r="B482" s="246" t="s">
        <v>717</v>
      </c>
      <c r="C482" s="247">
        <v>0</v>
      </c>
      <c r="D482" s="160"/>
      <c r="E482" s="248" t="s">
        <v>8</v>
      </c>
      <c r="F482" s="249">
        <v>42735</v>
      </c>
      <c r="G482" s="85" t="s">
        <v>8</v>
      </c>
      <c r="H482" s="85" t="s">
        <v>8</v>
      </c>
      <c r="I482" s="85" t="s">
        <v>8</v>
      </c>
      <c r="J482" s="85" t="s">
        <v>8</v>
      </c>
      <c r="K482" s="85" t="s">
        <v>8</v>
      </c>
      <c r="L482" s="85" t="s">
        <v>8</v>
      </c>
    </row>
    <row r="483" spans="1:12" s="4" customFormat="1" ht="38.25" customHeight="1">
      <c r="A483" s="103"/>
      <c r="B483" s="173" t="s">
        <v>411</v>
      </c>
      <c r="C483" s="247"/>
      <c r="D483" s="160"/>
      <c r="E483" s="248"/>
      <c r="F483" s="249"/>
      <c r="G483" s="85"/>
      <c r="H483" s="85"/>
      <c r="I483" s="85"/>
      <c r="J483" s="85"/>
      <c r="K483" s="85"/>
      <c r="L483" s="85"/>
    </row>
    <row r="484" spans="1:12" ht="21" customHeight="1">
      <c r="A484" s="358" t="s">
        <v>718</v>
      </c>
      <c r="B484" s="359"/>
      <c r="C484" s="359"/>
      <c r="D484" s="359"/>
      <c r="E484" s="359"/>
      <c r="F484" s="359"/>
      <c r="G484" s="359"/>
      <c r="H484" s="359"/>
      <c r="I484" s="359"/>
      <c r="J484" s="359"/>
      <c r="K484" s="359"/>
      <c r="L484" s="360"/>
    </row>
    <row r="485" spans="1:12" s="4" customFormat="1" ht="33" customHeight="1">
      <c r="A485" s="103" t="s">
        <v>3</v>
      </c>
      <c r="B485" s="251" t="s">
        <v>719</v>
      </c>
      <c r="C485" s="242"/>
      <c r="D485" s="243"/>
      <c r="E485" s="244">
        <v>2016</v>
      </c>
      <c r="F485" s="245">
        <v>2020</v>
      </c>
      <c r="G485" s="85">
        <v>0</v>
      </c>
      <c r="H485" s="85">
        <v>0</v>
      </c>
      <c r="I485" s="85">
        <v>0</v>
      </c>
      <c r="J485" s="85">
        <v>0</v>
      </c>
      <c r="K485" s="85">
        <v>0</v>
      </c>
      <c r="L485" s="85">
        <v>0</v>
      </c>
    </row>
    <row r="486" spans="1:12" s="4" customFormat="1" ht="45">
      <c r="A486" s="103"/>
      <c r="B486" s="246" t="s">
        <v>720</v>
      </c>
      <c r="C486" s="247">
        <v>0</v>
      </c>
      <c r="D486" s="160"/>
      <c r="E486" s="248" t="s">
        <v>8</v>
      </c>
      <c r="F486" s="249">
        <v>42735</v>
      </c>
      <c r="G486" s="85" t="s">
        <v>8</v>
      </c>
      <c r="H486" s="85" t="s">
        <v>8</v>
      </c>
      <c r="I486" s="85" t="s">
        <v>8</v>
      </c>
      <c r="J486" s="85" t="s">
        <v>8</v>
      </c>
      <c r="K486" s="85" t="s">
        <v>8</v>
      </c>
      <c r="L486" s="85" t="s">
        <v>8</v>
      </c>
    </row>
    <row r="487" spans="1:12" s="4" customFormat="1">
      <c r="A487" s="103"/>
      <c r="B487" s="173" t="s">
        <v>429</v>
      </c>
      <c r="C487" s="247"/>
      <c r="D487" s="160"/>
      <c r="E487" s="248"/>
      <c r="F487" s="249"/>
      <c r="G487" s="85"/>
      <c r="H487" s="85"/>
      <c r="I487" s="85"/>
      <c r="J487" s="85"/>
      <c r="K487" s="85"/>
      <c r="L487" s="85"/>
    </row>
    <row r="488" spans="1:12" ht="19.5" customHeight="1">
      <c r="A488" s="358" t="s">
        <v>721</v>
      </c>
      <c r="B488" s="359"/>
      <c r="C488" s="359"/>
      <c r="D488" s="359"/>
      <c r="E488" s="359"/>
      <c r="F488" s="359"/>
      <c r="G488" s="359"/>
      <c r="H488" s="359"/>
      <c r="I488" s="359"/>
      <c r="J488" s="359"/>
      <c r="K488" s="359"/>
      <c r="L488" s="360"/>
    </row>
    <row r="489" spans="1:12" s="123" customFormat="1" ht="30" customHeight="1">
      <c r="A489" s="103" t="s">
        <v>3</v>
      </c>
      <c r="B489" s="252" t="s">
        <v>722</v>
      </c>
      <c r="C489" s="242"/>
      <c r="D489" s="243"/>
      <c r="E489" s="244">
        <v>2016</v>
      </c>
      <c r="F489" s="245" t="s">
        <v>723</v>
      </c>
      <c r="G489" s="159">
        <v>1102033.33</v>
      </c>
      <c r="H489" s="159">
        <v>156615.63</v>
      </c>
      <c r="I489" s="159">
        <v>13913889.119999999</v>
      </c>
      <c r="J489" s="159">
        <v>13913889.119999999</v>
      </c>
      <c r="K489" s="159">
        <v>5694830.7699999996</v>
      </c>
      <c r="L489" s="159">
        <v>5694830.7699999996</v>
      </c>
    </row>
    <row r="490" spans="1:12" s="4" customFormat="1" ht="45">
      <c r="A490" s="103"/>
      <c r="B490" s="162" t="s">
        <v>724</v>
      </c>
      <c r="C490" s="247">
        <v>0</v>
      </c>
      <c r="D490" s="160"/>
      <c r="E490" s="248" t="s">
        <v>8</v>
      </c>
      <c r="F490" s="249">
        <v>42735</v>
      </c>
      <c r="G490" s="177" t="s">
        <v>8</v>
      </c>
      <c r="H490" s="177" t="s">
        <v>8</v>
      </c>
      <c r="I490" s="177" t="s">
        <v>8</v>
      </c>
      <c r="J490" s="177" t="s">
        <v>8</v>
      </c>
      <c r="K490" s="177" t="s">
        <v>8</v>
      </c>
      <c r="L490" s="177" t="s">
        <v>8</v>
      </c>
    </row>
    <row r="491" spans="1:12" s="4" customFormat="1" ht="28.5">
      <c r="A491" s="103" t="s">
        <v>12</v>
      </c>
      <c r="B491" s="253" t="s">
        <v>725</v>
      </c>
      <c r="C491" s="242"/>
      <c r="D491" s="243"/>
      <c r="E491" s="244">
        <v>2016</v>
      </c>
      <c r="F491" s="245" t="s">
        <v>726</v>
      </c>
      <c r="G491" s="254">
        <v>12000000</v>
      </c>
      <c r="H491" s="254">
        <v>1574095.95</v>
      </c>
      <c r="I491" s="254">
        <v>0</v>
      </c>
      <c r="J491" s="254">
        <v>0</v>
      </c>
      <c r="K491" s="254">
        <v>0</v>
      </c>
      <c r="L491" s="254">
        <v>0</v>
      </c>
    </row>
    <row r="492" spans="1:12" s="4" customFormat="1" ht="46.5" customHeight="1">
      <c r="A492" s="103"/>
      <c r="B492" s="162" t="s">
        <v>727</v>
      </c>
      <c r="C492" s="247">
        <v>0</v>
      </c>
      <c r="D492" s="160"/>
      <c r="E492" s="248" t="s">
        <v>8</v>
      </c>
      <c r="F492" s="249">
        <v>42735</v>
      </c>
      <c r="G492" s="177" t="s">
        <v>8</v>
      </c>
      <c r="H492" s="177" t="s">
        <v>8</v>
      </c>
      <c r="I492" s="177" t="s">
        <v>8</v>
      </c>
      <c r="J492" s="177" t="s">
        <v>8</v>
      </c>
      <c r="K492" s="177" t="s">
        <v>8</v>
      </c>
      <c r="L492" s="177" t="s">
        <v>8</v>
      </c>
    </row>
    <row r="493" spans="1:12" s="4" customFormat="1" ht="42.75">
      <c r="A493" s="103" t="s">
        <v>13</v>
      </c>
      <c r="B493" s="253" t="s">
        <v>728</v>
      </c>
      <c r="C493" s="242"/>
      <c r="D493" s="243" t="s">
        <v>714</v>
      </c>
      <c r="E493" s="244">
        <v>2016</v>
      </c>
      <c r="F493" s="245" t="s">
        <v>726</v>
      </c>
      <c r="G493" s="159">
        <v>3000000</v>
      </c>
      <c r="H493" s="159">
        <v>1783435</v>
      </c>
      <c r="I493" s="159">
        <v>0</v>
      </c>
      <c r="J493" s="159">
        <v>0</v>
      </c>
      <c r="K493" s="159">
        <v>0</v>
      </c>
      <c r="L493" s="159">
        <v>0</v>
      </c>
    </row>
    <row r="494" spans="1:12" s="4" customFormat="1" ht="45">
      <c r="A494" s="103"/>
      <c r="B494" s="162" t="s">
        <v>729</v>
      </c>
      <c r="C494" s="247">
        <v>0</v>
      </c>
      <c r="D494" s="160"/>
      <c r="E494" s="248" t="s">
        <v>8</v>
      </c>
      <c r="F494" s="249">
        <v>42735</v>
      </c>
      <c r="G494" s="177" t="s">
        <v>8</v>
      </c>
      <c r="H494" s="177" t="s">
        <v>8</v>
      </c>
      <c r="I494" s="177" t="s">
        <v>8</v>
      </c>
      <c r="J494" s="177" t="s">
        <v>8</v>
      </c>
      <c r="K494" s="177" t="s">
        <v>8</v>
      </c>
      <c r="L494" s="177" t="s">
        <v>8</v>
      </c>
    </row>
    <row r="495" spans="1:12" s="4" customFormat="1" ht="18" customHeight="1">
      <c r="A495" s="103" t="s">
        <v>13</v>
      </c>
      <c r="B495" s="252" t="s">
        <v>730</v>
      </c>
      <c r="C495" s="242"/>
      <c r="D495" s="243"/>
      <c r="E495" s="244">
        <v>2016</v>
      </c>
      <c r="F495" s="245" t="s">
        <v>726</v>
      </c>
      <c r="G495" s="159">
        <v>600000</v>
      </c>
      <c r="H495" s="159">
        <v>599109.84</v>
      </c>
      <c r="I495" s="159">
        <v>392474</v>
      </c>
      <c r="J495" s="159">
        <v>392474</v>
      </c>
      <c r="K495" s="159">
        <v>0</v>
      </c>
      <c r="L495" s="159">
        <v>0</v>
      </c>
    </row>
    <row r="496" spans="1:12" s="4" customFormat="1" ht="45">
      <c r="A496" s="103"/>
      <c r="B496" s="162" t="s">
        <v>731</v>
      </c>
      <c r="C496" s="247">
        <v>1</v>
      </c>
      <c r="D496" s="160"/>
      <c r="E496" s="248" t="s">
        <v>8</v>
      </c>
      <c r="F496" s="249">
        <v>42735</v>
      </c>
      <c r="G496" s="177" t="s">
        <v>8</v>
      </c>
      <c r="H496" s="177" t="s">
        <v>8</v>
      </c>
      <c r="I496" s="177" t="s">
        <v>8</v>
      </c>
      <c r="J496" s="177" t="s">
        <v>8</v>
      </c>
      <c r="K496" s="177" t="s">
        <v>8</v>
      </c>
      <c r="L496" s="177" t="s">
        <v>8</v>
      </c>
    </row>
    <row r="497" spans="1:12" s="4" customFormat="1" ht="36" customHeight="1">
      <c r="A497" s="103" t="s">
        <v>301</v>
      </c>
      <c r="B497" s="252" t="s">
        <v>732</v>
      </c>
      <c r="C497" s="242"/>
      <c r="D497" s="243"/>
      <c r="E497" s="244">
        <v>2016</v>
      </c>
      <c r="F497" s="245" t="s">
        <v>726</v>
      </c>
      <c r="G497" s="254">
        <v>10908529</v>
      </c>
      <c r="H497" s="254">
        <v>10866752.300000001</v>
      </c>
      <c r="I497" s="254">
        <v>0</v>
      </c>
      <c r="J497" s="254">
        <v>0</v>
      </c>
      <c r="K497" s="254">
        <v>0</v>
      </c>
      <c r="L497" s="254">
        <v>0</v>
      </c>
    </row>
    <row r="498" spans="1:12" s="4" customFormat="1" ht="45">
      <c r="A498" s="103"/>
      <c r="B498" s="162" t="s">
        <v>733</v>
      </c>
      <c r="C498" s="247">
        <v>0</v>
      </c>
      <c r="D498" s="160"/>
      <c r="E498" s="248" t="s">
        <v>8</v>
      </c>
      <c r="F498" s="249">
        <v>42735</v>
      </c>
      <c r="G498" s="177" t="s">
        <v>8</v>
      </c>
      <c r="H498" s="177" t="s">
        <v>8</v>
      </c>
      <c r="I498" s="177" t="s">
        <v>8</v>
      </c>
      <c r="J498" s="177" t="s">
        <v>8</v>
      </c>
      <c r="K498" s="177" t="s">
        <v>8</v>
      </c>
      <c r="L498" s="177" t="s">
        <v>8</v>
      </c>
    </row>
    <row r="499" spans="1:12" s="4" customFormat="1" ht="63.75" customHeight="1">
      <c r="A499" s="103" t="s">
        <v>302</v>
      </c>
      <c r="B499" s="253" t="s">
        <v>734</v>
      </c>
      <c r="C499" s="242"/>
      <c r="D499" s="243"/>
      <c r="E499" s="244">
        <v>2016</v>
      </c>
      <c r="F499" s="245" t="s">
        <v>726</v>
      </c>
      <c r="G499" s="177">
        <v>24861259.850000001</v>
      </c>
      <c r="H499" s="177">
        <v>24815296.649999999</v>
      </c>
      <c r="I499" s="177">
        <v>0</v>
      </c>
      <c r="J499" s="177">
        <v>0</v>
      </c>
      <c r="K499" s="177">
        <v>0</v>
      </c>
      <c r="L499" s="177">
        <v>0</v>
      </c>
    </row>
    <row r="500" spans="1:12" s="4" customFormat="1" ht="46.5" customHeight="1">
      <c r="A500" s="103"/>
      <c r="B500" s="162" t="s">
        <v>735</v>
      </c>
      <c r="C500" s="247">
        <v>0</v>
      </c>
      <c r="D500" s="160"/>
      <c r="E500" s="248" t="s">
        <v>8</v>
      </c>
      <c r="F500" s="249">
        <v>42735</v>
      </c>
      <c r="G500" s="177" t="s">
        <v>8</v>
      </c>
      <c r="H500" s="177" t="s">
        <v>8</v>
      </c>
      <c r="I500" s="177" t="s">
        <v>8</v>
      </c>
      <c r="J500" s="177" t="s">
        <v>8</v>
      </c>
      <c r="K500" s="177" t="s">
        <v>8</v>
      </c>
      <c r="L500" s="177" t="s">
        <v>8</v>
      </c>
    </row>
    <row r="501" spans="1:12" s="4" customFormat="1" ht="60" customHeight="1">
      <c r="A501" s="103" t="s">
        <v>108</v>
      </c>
      <c r="B501" s="252" t="s">
        <v>736</v>
      </c>
      <c r="C501" s="242"/>
      <c r="D501" s="243" t="s">
        <v>737</v>
      </c>
      <c r="E501" s="244">
        <v>2016</v>
      </c>
      <c r="F501" s="245" t="s">
        <v>726</v>
      </c>
      <c r="G501" s="177">
        <v>41649</v>
      </c>
      <c r="H501" s="177">
        <v>0</v>
      </c>
      <c r="I501" s="177">
        <v>0</v>
      </c>
      <c r="J501" s="177">
        <v>0</v>
      </c>
      <c r="K501" s="177">
        <v>0</v>
      </c>
      <c r="L501" s="177">
        <v>0</v>
      </c>
    </row>
    <row r="502" spans="1:12" s="4" customFormat="1" ht="46.5" customHeight="1">
      <c r="A502" s="103"/>
      <c r="B502" s="162" t="s">
        <v>738</v>
      </c>
      <c r="C502" s="247">
        <v>0</v>
      </c>
      <c r="D502" s="160"/>
      <c r="E502" s="248" t="s">
        <v>8</v>
      </c>
      <c r="F502" s="249">
        <v>42735</v>
      </c>
      <c r="G502" s="177" t="s">
        <v>8</v>
      </c>
      <c r="H502" s="177" t="s">
        <v>8</v>
      </c>
      <c r="I502" s="177" t="s">
        <v>8</v>
      </c>
      <c r="J502" s="177" t="s">
        <v>8</v>
      </c>
      <c r="K502" s="177" t="s">
        <v>8</v>
      </c>
      <c r="L502" s="177" t="s">
        <v>8</v>
      </c>
    </row>
    <row r="503" spans="1:12" s="4" customFormat="1" ht="34.5" customHeight="1">
      <c r="A503" s="103"/>
      <c r="B503" s="173" t="s">
        <v>434</v>
      </c>
      <c r="C503" s="247"/>
      <c r="D503" s="160"/>
      <c r="E503" s="248"/>
      <c r="F503" s="249"/>
      <c r="G503" s="134">
        <f>G489+G491+G493+G495+G497+G499+G501</f>
        <v>52513471.18</v>
      </c>
      <c r="H503" s="134">
        <f>H489+H491+H493+H495+H497+H499</f>
        <v>39795305.369999997</v>
      </c>
      <c r="I503" s="134">
        <f>I489+I495</f>
        <v>14306363.119999999</v>
      </c>
      <c r="J503" s="134">
        <f>J489+J495</f>
        <v>14306363.119999999</v>
      </c>
      <c r="K503" s="134">
        <f>K489</f>
        <v>5694830.7699999996</v>
      </c>
      <c r="L503" s="134">
        <f>L489</f>
        <v>5694830.7699999996</v>
      </c>
    </row>
    <row r="504" spans="1:12" ht="16.5" customHeight="1">
      <c r="A504" s="358" t="s">
        <v>739</v>
      </c>
      <c r="B504" s="359"/>
      <c r="C504" s="359"/>
      <c r="D504" s="359"/>
      <c r="E504" s="359"/>
      <c r="F504" s="359"/>
      <c r="G504" s="359"/>
      <c r="H504" s="359"/>
      <c r="I504" s="359"/>
      <c r="J504" s="359"/>
      <c r="K504" s="359"/>
      <c r="L504" s="360"/>
    </row>
    <row r="505" spans="1:12" s="4" customFormat="1" ht="63" customHeight="1">
      <c r="A505" s="103" t="s">
        <v>3</v>
      </c>
      <c r="B505" s="252" t="s">
        <v>740</v>
      </c>
      <c r="C505" s="242"/>
      <c r="D505" s="243"/>
      <c r="E505" s="244">
        <v>2016</v>
      </c>
      <c r="F505" s="245" t="s">
        <v>726</v>
      </c>
      <c r="G505" s="177">
        <v>0</v>
      </c>
      <c r="H505" s="177">
        <v>0</v>
      </c>
      <c r="I505" s="177">
        <v>0</v>
      </c>
      <c r="J505" s="177">
        <v>0</v>
      </c>
      <c r="K505" s="177">
        <v>0</v>
      </c>
      <c r="L505" s="177">
        <v>0</v>
      </c>
    </row>
    <row r="506" spans="1:12" s="4" customFormat="1" ht="26.25" customHeight="1">
      <c r="A506" s="103"/>
      <c r="B506" s="162" t="s">
        <v>741</v>
      </c>
      <c r="C506" s="247">
        <v>0</v>
      </c>
      <c r="D506" s="160"/>
      <c r="E506" s="248" t="s">
        <v>8</v>
      </c>
      <c r="F506" s="249">
        <v>42735</v>
      </c>
      <c r="G506" s="177" t="s">
        <v>8</v>
      </c>
      <c r="H506" s="177" t="s">
        <v>8</v>
      </c>
      <c r="I506" s="177" t="s">
        <v>8</v>
      </c>
      <c r="J506" s="177" t="s">
        <v>8</v>
      </c>
      <c r="K506" s="177" t="s">
        <v>8</v>
      </c>
      <c r="L506" s="177" t="s">
        <v>8</v>
      </c>
    </row>
    <row r="507" spans="1:12" s="4" customFormat="1" ht="30.75" customHeight="1">
      <c r="A507" s="103" t="s">
        <v>12</v>
      </c>
      <c r="B507" s="253" t="s">
        <v>742</v>
      </c>
      <c r="C507" s="242"/>
      <c r="D507" s="243"/>
      <c r="E507" s="244">
        <v>2016</v>
      </c>
      <c r="F507" s="245" t="s">
        <v>726</v>
      </c>
      <c r="G507" s="177">
        <v>0</v>
      </c>
      <c r="H507" s="177">
        <v>0</v>
      </c>
      <c r="I507" s="177">
        <v>0</v>
      </c>
      <c r="J507" s="177">
        <v>0</v>
      </c>
      <c r="K507" s="177">
        <v>0</v>
      </c>
      <c r="L507" s="177">
        <v>0</v>
      </c>
    </row>
    <row r="508" spans="1:12" s="4" customFormat="1" ht="46.5" customHeight="1">
      <c r="A508" s="103"/>
      <c r="B508" s="162" t="s">
        <v>743</v>
      </c>
      <c r="C508" s="163">
        <v>0</v>
      </c>
      <c r="D508" s="160"/>
      <c r="E508" s="160" t="s">
        <v>8</v>
      </c>
      <c r="F508" s="161">
        <v>42735</v>
      </c>
      <c r="G508" s="177" t="s">
        <v>8</v>
      </c>
      <c r="H508" s="177" t="s">
        <v>8</v>
      </c>
      <c r="I508" s="177" t="s">
        <v>8</v>
      </c>
      <c r="J508" s="177" t="s">
        <v>8</v>
      </c>
      <c r="K508" s="177" t="s">
        <v>8</v>
      </c>
      <c r="L508" s="177" t="s">
        <v>8</v>
      </c>
    </row>
    <row r="509" spans="1:12" s="4" customFormat="1" ht="16.5" customHeight="1">
      <c r="A509" s="103"/>
      <c r="B509" s="173" t="s">
        <v>117</v>
      </c>
      <c r="C509" s="163"/>
      <c r="D509" s="160"/>
      <c r="E509" s="160"/>
      <c r="F509" s="160"/>
      <c r="G509" s="134">
        <f t="shared" ref="G509:L509" si="5">G505</f>
        <v>0</v>
      </c>
      <c r="H509" s="134">
        <f t="shared" si="5"/>
        <v>0</v>
      </c>
      <c r="I509" s="134">
        <f t="shared" si="5"/>
        <v>0</v>
      </c>
      <c r="J509" s="134">
        <f t="shared" si="5"/>
        <v>0</v>
      </c>
      <c r="K509" s="134">
        <f t="shared" si="5"/>
        <v>0</v>
      </c>
      <c r="L509" s="134">
        <f t="shared" si="5"/>
        <v>0</v>
      </c>
    </row>
    <row r="510" spans="1:12" s="4" customFormat="1" ht="16.5" customHeight="1">
      <c r="A510" s="358" t="s">
        <v>831</v>
      </c>
      <c r="B510" s="359"/>
      <c r="C510" s="359"/>
      <c r="D510" s="359"/>
      <c r="E510" s="359"/>
      <c r="F510" s="359"/>
      <c r="G510" s="359"/>
      <c r="H510" s="359"/>
      <c r="I510" s="359"/>
      <c r="J510" s="359"/>
      <c r="K510" s="359"/>
      <c r="L510" s="360"/>
    </row>
    <row r="511" spans="1:12" s="4" customFormat="1" ht="33.75" customHeight="1">
      <c r="A511" s="79" t="s">
        <v>3</v>
      </c>
      <c r="B511" s="81" t="s">
        <v>832</v>
      </c>
      <c r="C511" s="116"/>
      <c r="D511" s="116"/>
      <c r="E511" s="116"/>
      <c r="F511" s="116"/>
      <c r="G511" s="177">
        <v>4136370</v>
      </c>
      <c r="H511" s="177">
        <v>4036901.73</v>
      </c>
      <c r="I511" s="116"/>
      <c r="J511" s="116"/>
      <c r="K511" s="116"/>
      <c r="L511" s="116"/>
    </row>
    <row r="512" spans="1:12" s="4" customFormat="1" ht="16.5" customHeight="1">
      <c r="A512" s="116"/>
      <c r="B512" s="173" t="s">
        <v>463</v>
      </c>
      <c r="C512" s="116"/>
      <c r="D512" s="116"/>
      <c r="E512" s="116"/>
      <c r="F512" s="116"/>
      <c r="G512" s="134">
        <f>G511</f>
        <v>4136370</v>
      </c>
      <c r="H512" s="134">
        <f>H511</f>
        <v>4036901.73</v>
      </c>
      <c r="I512" s="116"/>
      <c r="J512" s="116"/>
      <c r="K512" s="116"/>
      <c r="L512" s="116"/>
    </row>
    <row r="513" spans="1:16" s="133" customFormat="1" ht="18" customHeight="1">
      <c r="A513" s="446" t="s">
        <v>358</v>
      </c>
      <c r="B513" s="446"/>
      <c r="C513" s="135"/>
      <c r="D513" s="135"/>
      <c r="E513" s="135"/>
      <c r="F513" s="135"/>
      <c r="G513" s="134">
        <f>G503+G509+G512</f>
        <v>56649841.18</v>
      </c>
      <c r="H513" s="134">
        <f>H503+H512</f>
        <v>43832207.099999994</v>
      </c>
      <c r="I513" s="134">
        <f>I503</f>
        <v>14306363.119999999</v>
      </c>
      <c r="J513" s="134">
        <f>J503</f>
        <v>14306363.119999999</v>
      </c>
      <c r="K513" s="134">
        <f>K503</f>
        <v>5694830.7699999996</v>
      </c>
      <c r="L513" s="134">
        <f>L503</f>
        <v>5694830.7699999996</v>
      </c>
    </row>
    <row r="514" spans="1:16" ht="17.25" customHeight="1">
      <c r="A514" s="399" t="s">
        <v>359</v>
      </c>
      <c r="B514" s="375"/>
      <c r="C514" s="375"/>
      <c r="D514" s="375"/>
      <c r="E514" s="375"/>
      <c r="F514" s="375"/>
      <c r="G514" s="375"/>
      <c r="H514" s="375"/>
      <c r="I514" s="375"/>
      <c r="J514" s="375"/>
      <c r="K514" s="375"/>
      <c r="L514" s="375"/>
    </row>
    <row r="515" spans="1:16">
      <c r="A515" s="401" t="s">
        <v>389</v>
      </c>
      <c r="B515" s="402"/>
      <c r="C515" s="402"/>
      <c r="D515" s="402"/>
      <c r="E515" s="402"/>
      <c r="F515" s="402"/>
      <c r="G515" s="402"/>
      <c r="H515" s="402"/>
      <c r="I515" s="402"/>
      <c r="J515" s="402"/>
      <c r="K515" s="402"/>
      <c r="L515" s="402"/>
      <c r="M515" s="403"/>
    </row>
    <row r="516" spans="1:16" s="1" customFormat="1" ht="42.75">
      <c r="A516" s="21" t="s">
        <v>3</v>
      </c>
      <c r="B516" s="255" t="s">
        <v>744</v>
      </c>
      <c r="C516" s="140"/>
      <c r="D516" s="148" t="s">
        <v>171</v>
      </c>
      <c r="E516" s="148">
        <v>2016</v>
      </c>
      <c r="F516" s="148">
        <v>2018</v>
      </c>
      <c r="G516" s="143">
        <v>0</v>
      </c>
      <c r="H516" s="256">
        <v>0</v>
      </c>
      <c r="I516" s="143">
        <v>0</v>
      </c>
      <c r="J516" s="143">
        <v>0</v>
      </c>
      <c r="K516" s="143">
        <v>0</v>
      </c>
      <c r="L516" s="143">
        <v>0</v>
      </c>
      <c r="M516" s="47"/>
    </row>
    <row r="517" spans="1:16" ht="153" customHeight="1">
      <c r="A517" s="21" t="s">
        <v>66</v>
      </c>
      <c r="B517" s="257" t="s">
        <v>935</v>
      </c>
      <c r="C517" s="258"/>
      <c r="D517" s="148" t="s">
        <v>171</v>
      </c>
      <c r="E517" s="148">
        <v>2016</v>
      </c>
      <c r="F517" s="259">
        <v>2018</v>
      </c>
      <c r="G517" s="143">
        <v>0</v>
      </c>
      <c r="H517" s="143">
        <v>0</v>
      </c>
      <c r="I517" s="143">
        <v>0</v>
      </c>
      <c r="J517" s="143">
        <v>0</v>
      </c>
      <c r="K517" s="143">
        <v>0</v>
      </c>
      <c r="L517" s="143">
        <v>0</v>
      </c>
      <c r="M517" s="48"/>
      <c r="P517" s="2"/>
    </row>
    <row r="518" spans="1:16" ht="163.5" customHeight="1">
      <c r="A518" s="22" t="s">
        <v>67</v>
      </c>
      <c r="B518" s="257" t="s">
        <v>936</v>
      </c>
      <c r="C518" s="140"/>
      <c r="D518" s="148" t="s">
        <v>171</v>
      </c>
      <c r="E518" s="148">
        <v>2016</v>
      </c>
      <c r="F518" s="148">
        <v>2018</v>
      </c>
      <c r="G518" s="143">
        <v>0</v>
      </c>
      <c r="H518" s="260">
        <v>0</v>
      </c>
      <c r="I518" s="260">
        <v>0</v>
      </c>
      <c r="J518" s="260">
        <v>0</v>
      </c>
      <c r="K518" s="143">
        <v>0</v>
      </c>
      <c r="L518" s="143">
        <v>0</v>
      </c>
      <c r="M518" s="48"/>
    </row>
    <row r="519" spans="1:16" ht="65.25" customHeight="1">
      <c r="A519" s="22" t="s">
        <v>121</v>
      </c>
      <c r="B519" s="257" t="s">
        <v>937</v>
      </c>
      <c r="C519" s="140"/>
      <c r="D519" s="148" t="s">
        <v>171</v>
      </c>
      <c r="E519" s="148">
        <v>2016</v>
      </c>
      <c r="F519" s="259">
        <v>2018</v>
      </c>
      <c r="G519" s="143">
        <v>0</v>
      </c>
      <c r="H519" s="260">
        <v>0</v>
      </c>
      <c r="I519" s="260">
        <v>0</v>
      </c>
      <c r="J519" s="260">
        <v>0</v>
      </c>
      <c r="K519" s="143">
        <v>0</v>
      </c>
      <c r="L519" s="143">
        <v>0</v>
      </c>
      <c r="M519" s="48"/>
    </row>
    <row r="520" spans="1:16" ht="60">
      <c r="A520" s="22"/>
      <c r="B520" s="261" t="s">
        <v>938</v>
      </c>
      <c r="C520" s="148">
        <v>1</v>
      </c>
      <c r="D520" s="259"/>
      <c r="E520" s="148" t="s">
        <v>8</v>
      </c>
      <c r="F520" s="148" t="s">
        <v>288</v>
      </c>
      <c r="G520" s="143" t="s">
        <v>8</v>
      </c>
      <c r="H520" s="260" t="s">
        <v>8</v>
      </c>
      <c r="I520" s="260" t="s">
        <v>8</v>
      </c>
      <c r="J520" s="260" t="s">
        <v>8</v>
      </c>
      <c r="K520" s="143" t="s">
        <v>8</v>
      </c>
      <c r="L520" s="143" t="s">
        <v>8</v>
      </c>
      <c r="M520" s="48"/>
    </row>
    <row r="521" spans="1:16" ht="119.25" customHeight="1">
      <c r="A521" s="363" t="s">
        <v>126</v>
      </c>
      <c r="B521" s="397" t="s">
        <v>745</v>
      </c>
      <c r="C521" s="262"/>
      <c r="D521" s="148" t="s">
        <v>360</v>
      </c>
      <c r="E521" s="148">
        <v>2016</v>
      </c>
      <c r="F521" s="259">
        <v>2018</v>
      </c>
      <c r="G521" s="263">
        <v>0</v>
      </c>
      <c r="H521" s="263">
        <v>0</v>
      </c>
      <c r="I521" s="260">
        <v>0</v>
      </c>
      <c r="J521" s="260">
        <v>0</v>
      </c>
      <c r="K521" s="143">
        <v>0</v>
      </c>
      <c r="L521" s="143">
        <v>0</v>
      </c>
      <c r="M521" s="49"/>
    </row>
    <row r="522" spans="1:16" ht="152.25" customHeight="1">
      <c r="A522" s="364"/>
      <c r="B522" s="398"/>
      <c r="C522" s="262"/>
      <c r="D522" s="148" t="s">
        <v>827</v>
      </c>
      <c r="E522" s="148">
        <v>2016</v>
      </c>
      <c r="F522" s="259">
        <v>2018</v>
      </c>
      <c r="G522" s="263">
        <v>0</v>
      </c>
      <c r="H522" s="260">
        <v>0</v>
      </c>
      <c r="I522" s="263">
        <v>0</v>
      </c>
      <c r="J522" s="260">
        <v>0</v>
      </c>
      <c r="K522" s="143">
        <v>0</v>
      </c>
      <c r="L522" s="143">
        <v>0</v>
      </c>
      <c r="M522" s="48"/>
    </row>
    <row r="523" spans="1:16" ht="90">
      <c r="A523" s="21"/>
      <c r="B523" s="261" t="s">
        <v>939</v>
      </c>
      <c r="C523" s="148">
        <v>1</v>
      </c>
      <c r="D523" s="148"/>
      <c r="E523" s="69" t="s">
        <v>8</v>
      </c>
      <c r="F523" s="148" t="s">
        <v>288</v>
      </c>
      <c r="G523" s="65" t="s">
        <v>8</v>
      </c>
      <c r="H523" s="65" t="s">
        <v>8</v>
      </c>
      <c r="I523" s="65" t="s">
        <v>8</v>
      </c>
      <c r="J523" s="65" t="s">
        <v>8</v>
      </c>
      <c r="K523" s="65" t="s">
        <v>8</v>
      </c>
      <c r="L523" s="65" t="s">
        <v>8</v>
      </c>
      <c r="M523" s="48"/>
    </row>
    <row r="524" spans="1:16" ht="92.25" customHeight="1">
      <c r="A524" s="23" t="s">
        <v>129</v>
      </c>
      <c r="B524" s="264" t="s">
        <v>746</v>
      </c>
      <c r="C524" s="265"/>
      <c r="D524" s="266" t="s">
        <v>360</v>
      </c>
      <c r="E524" s="148">
        <v>2016</v>
      </c>
      <c r="F524" s="267">
        <v>2018</v>
      </c>
      <c r="G524" s="268">
        <v>0</v>
      </c>
      <c r="H524" s="268">
        <v>0</v>
      </c>
      <c r="I524" s="143">
        <v>0</v>
      </c>
      <c r="J524" s="143">
        <v>0</v>
      </c>
      <c r="K524" s="143">
        <v>0</v>
      </c>
      <c r="L524" s="143">
        <v>0</v>
      </c>
      <c r="M524" s="48"/>
    </row>
    <row r="525" spans="1:16" ht="30" customHeight="1">
      <c r="A525" s="22"/>
      <c r="B525" s="261" t="s">
        <v>940</v>
      </c>
      <c r="C525" s="148">
        <v>1</v>
      </c>
      <c r="D525" s="148"/>
      <c r="E525" s="148" t="s">
        <v>8</v>
      </c>
      <c r="F525" s="148" t="s">
        <v>288</v>
      </c>
      <c r="G525" s="65" t="s">
        <v>8</v>
      </c>
      <c r="H525" s="65" t="s">
        <v>8</v>
      </c>
      <c r="I525" s="65" t="s">
        <v>8</v>
      </c>
      <c r="J525" s="65" t="s">
        <v>8</v>
      </c>
      <c r="K525" s="65" t="s">
        <v>8</v>
      </c>
      <c r="L525" s="65" t="s">
        <v>8</v>
      </c>
      <c r="M525" s="48"/>
    </row>
    <row r="526" spans="1:16" ht="91.5" customHeight="1">
      <c r="A526" s="22" t="s">
        <v>122</v>
      </c>
      <c r="B526" s="255" t="s">
        <v>747</v>
      </c>
      <c r="C526" s="140"/>
      <c r="D526" s="148" t="s">
        <v>360</v>
      </c>
      <c r="E526" s="148">
        <v>2016</v>
      </c>
      <c r="F526" s="259">
        <v>2018</v>
      </c>
      <c r="G526" s="143">
        <v>0</v>
      </c>
      <c r="H526" s="143">
        <v>0</v>
      </c>
      <c r="I526" s="143">
        <v>0</v>
      </c>
      <c r="J526" s="143">
        <v>0</v>
      </c>
      <c r="K526" s="143">
        <v>0</v>
      </c>
      <c r="L526" s="143">
        <v>0</v>
      </c>
      <c r="M526" s="48"/>
    </row>
    <row r="527" spans="1:16" ht="34.5" customHeight="1">
      <c r="A527" s="22"/>
      <c r="B527" s="261" t="s">
        <v>941</v>
      </c>
      <c r="C527" s="148">
        <v>1</v>
      </c>
      <c r="D527" s="148"/>
      <c r="E527" s="148" t="s">
        <v>8</v>
      </c>
      <c r="F527" s="148" t="s">
        <v>288</v>
      </c>
      <c r="G527" s="65" t="s">
        <v>8</v>
      </c>
      <c r="H527" s="65" t="s">
        <v>8</v>
      </c>
      <c r="I527" s="65" t="s">
        <v>8</v>
      </c>
      <c r="J527" s="65" t="s">
        <v>8</v>
      </c>
      <c r="K527" s="65" t="s">
        <v>8</v>
      </c>
      <c r="L527" s="65" t="s">
        <v>8</v>
      </c>
      <c r="M527" s="48"/>
    </row>
    <row r="528" spans="1:16" ht="98.25" customHeight="1">
      <c r="A528" s="22" t="s">
        <v>174</v>
      </c>
      <c r="B528" s="255" t="s">
        <v>748</v>
      </c>
      <c r="C528" s="140"/>
      <c r="D528" s="148" t="s">
        <v>360</v>
      </c>
      <c r="E528" s="148">
        <v>2016</v>
      </c>
      <c r="F528" s="259">
        <v>2018</v>
      </c>
      <c r="G528" s="143">
        <v>0</v>
      </c>
      <c r="H528" s="143">
        <v>0</v>
      </c>
      <c r="I528" s="143">
        <v>0</v>
      </c>
      <c r="J528" s="143">
        <v>0</v>
      </c>
      <c r="K528" s="143">
        <v>0</v>
      </c>
      <c r="L528" s="143">
        <v>0</v>
      </c>
      <c r="M528" s="48"/>
    </row>
    <row r="529" spans="1:13" ht="60">
      <c r="A529" s="22"/>
      <c r="B529" s="261" t="s">
        <v>942</v>
      </c>
      <c r="C529" s="148">
        <v>1</v>
      </c>
      <c r="D529" s="148"/>
      <c r="E529" s="148" t="s">
        <v>8</v>
      </c>
      <c r="F529" s="148" t="s">
        <v>288</v>
      </c>
      <c r="G529" s="65" t="s">
        <v>8</v>
      </c>
      <c r="H529" s="65" t="s">
        <v>8</v>
      </c>
      <c r="I529" s="65" t="s">
        <v>8</v>
      </c>
      <c r="J529" s="65" t="s">
        <v>8</v>
      </c>
      <c r="K529" s="65" t="s">
        <v>8</v>
      </c>
      <c r="L529" s="65" t="s">
        <v>8</v>
      </c>
      <c r="M529" s="48"/>
    </row>
    <row r="530" spans="1:13" ht="93.75" customHeight="1">
      <c r="A530" s="411" t="s">
        <v>175</v>
      </c>
      <c r="B530" s="412" t="s">
        <v>749</v>
      </c>
      <c r="C530" s="407"/>
      <c r="D530" s="148" t="s">
        <v>360</v>
      </c>
      <c r="E530" s="148">
        <v>2016</v>
      </c>
      <c r="F530" s="259">
        <v>2018</v>
      </c>
      <c r="G530" s="263">
        <v>0</v>
      </c>
      <c r="H530" s="260">
        <v>0</v>
      </c>
      <c r="I530" s="143">
        <v>0</v>
      </c>
      <c r="J530" s="143">
        <v>0</v>
      </c>
      <c r="K530" s="143">
        <v>0</v>
      </c>
      <c r="L530" s="143">
        <v>0</v>
      </c>
      <c r="M530" s="48"/>
    </row>
    <row r="531" spans="1:13" ht="63" hidden="1" customHeight="1">
      <c r="A531" s="411"/>
      <c r="B531" s="412"/>
      <c r="C531" s="410"/>
      <c r="D531" s="148" t="s">
        <v>361</v>
      </c>
      <c r="E531" s="148">
        <v>2016</v>
      </c>
      <c r="F531" s="259">
        <v>2018</v>
      </c>
      <c r="G531" s="263">
        <v>0</v>
      </c>
      <c r="H531" s="263">
        <v>0</v>
      </c>
      <c r="I531" s="143">
        <v>0</v>
      </c>
      <c r="J531" s="143">
        <v>0</v>
      </c>
      <c r="K531" s="143">
        <v>0</v>
      </c>
      <c r="L531" s="143">
        <v>0</v>
      </c>
      <c r="M531" s="48"/>
    </row>
    <row r="532" spans="1:13" ht="91.5" customHeight="1">
      <c r="A532" s="363" t="s">
        <v>176</v>
      </c>
      <c r="B532" s="405" t="s">
        <v>943</v>
      </c>
      <c r="C532" s="407"/>
      <c r="D532" s="148" t="s">
        <v>360</v>
      </c>
      <c r="E532" s="148">
        <v>2016</v>
      </c>
      <c r="F532" s="259">
        <v>2018</v>
      </c>
      <c r="G532" s="263">
        <v>0</v>
      </c>
      <c r="H532" s="263">
        <v>0</v>
      </c>
      <c r="I532" s="143">
        <v>0</v>
      </c>
      <c r="J532" s="143">
        <v>0</v>
      </c>
      <c r="K532" s="143">
        <v>0</v>
      </c>
      <c r="L532" s="143">
        <v>0</v>
      </c>
      <c r="M532" s="48"/>
    </row>
    <row r="533" spans="1:13" ht="92.25" customHeight="1">
      <c r="A533" s="404"/>
      <c r="B533" s="406"/>
      <c r="C533" s="408"/>
      <c r="D533" s="148" t="s">
        <v>827</v>
      </c>
      <c r="E533" s="148">
        <v>2016</v>
      </c>
      <c r="F533" s="259">
        <v>2018</v>
      </c>
      <c r="G533" s="263">
        <v>0</v>
      </c>
      <c r="H533" s="263">
        <v>0</v>
      </c>
      <c r="I533" s="143">
        <v>0</v>
      </c>
      <c r="J533" s="143">
        <v>0</v>
      </c>
      <c r="K533" s="143">
        <v>0</v>
      </c>
      <c r="L533" s="143">
        <v>0</v>
      </c>
      <c r="M533" s="48"/>
    </row>
    <row r="534" spans="1:13" ht="90.75" customHeight="1">
      <c r="A534" s="363" t="s">
        <v>177</v>
      </c>
      <c r="B534" s="405" t="s">
        <v>944</v>
      </c>
      <c r="C534" s="407"/>
      <c r="D534" s="148" t="s">
        <v>360</v>
      </c>
      <c r="E534" s="148">
        <v>2016</v>
      </c>
      <c r="F534" s="259">
        <v>2018</v>
      </c>
      <c r="G534" s="263">
        <v>0</v>
      </c>
      <c r="H534" s="263">
        <v>0</v>
      </c>
      <c r="I534" s="143">
        <v>0</v>
      </c>
      <c r="J534" s="143">
        <v>0</v>
      </c>
      <c r="K534" s="143">
        <v>0</v>
      </c>
      <c r="L534" s="143">
        <v>0</v>
      </c>
      <c r="M534" s="48"/>
    </row>
    <row r="535" spans="1:13" ht="90" customHeight="1">
      <c r="A535" s="404"/>
      <c r="B535" s="406"/>
      <c r="C535" s="408"/>
      <c r="D535" s="148" t="s">
        <v>827</v>
      </c>
      <c r="E535" s="148">
        <v>2016</v>
      </c>
      <c r="F535" s="259">
        <v>2018</v>
      </c>
      <c r="G535" s="263">
        <v>0</v>
      </c>
      <c r="H535" s="263">
        <v>0</v>
      </c>
      <c r="I535" s="143">
        <v>0</v>
      </c>
      <c r="J535" s="143">
        <v>0</v>
      </c>
      <c r="K535" s="143">
        <v>0</v>
      </c>
      <c r="L535" s="143">
        <v>0</v>
      </c>
      <c r="M535" s="48"/>
    </row>
    <row r="536" spans="1:13" ht="93" customHeight="1">
      <c r="A536" s="363" t="s">
        <v>178</v>
      </c>
      <c r="B536" s="405" t="s">
        <v>945</v>
      </c>
      <c r="C536" s="407"/>
      <c r="D536" s="148" t="s">
        <v>360</v>
      </c>
      <c r="E536" s="148">
        <v>2016</v>
      </c>
      <c r="F536" s="259">
        <v>2018</v>
      </c>
      <c r="G536" s="263">
        <v>0</v>
      </c>
      <c r="H536" s="263">
        <v>0</v>
      </c>
      <c r="I536" s="143">
        <v>0</v>
      </c>
      <c r="J536" s="143">
        <v>0</v>
      </c>
      <c r="K536" s="143">
        <v>0</v>
      </c>
      <c r="L536" s="143">
        <v>0</v>
      </c>
      <c r="M536" s="48"/>
    </row>
    <row r="537" spans="1:13" ht="93.75" customHeight="1">
      <c r="A537" s="364"/>
      <c r="B537" s="409"/>
      <c r="C537" s="410"/>
      <c r="D537" s="148" t="s">
        <v>827</v>
      </c>
      <c r="E537" s="148">
        <v>2016</v>
      </c>
      <c r="F537" s="259">
        <v>2018</v>
      </c>
      <c r="G537" s="263">
        <v>0</v>
      </c>
      <c r="H537" s="263">
        <v>0</v>
      </c>
      <c r="I537" s="143">
        <v>0</v>
      </c>
      <c r="J537" s="143">
        <v>0</v>
      </c>
      <c r="K537" s="143">
        <v>0</v>
      </c>
      <c r="L537" s="143">
        <v>0</v>
      </c>
      <c r="M537" s="50"/>
    </row>
    <row r="538" spans="1:13" s="11" customFormat="1" ht="91.5" customHeight="1">
      <c r="A538" s="363" t="s">
        <v>179</v>
      </c>
      <c r="B538" s="405" t="s">
        <v>946</v>
      </c>
      <c r="C538" s="407"/>
      <c r="D538" s="148" t="s">
        <v>360</v>
      </c>
      <c r="E538" s="148">
        <v>2016</v>
      </c>
      <c r="F538" s="259">
        <v>2018</v>
      </c>
      <c r="G538" s="263">
        <v>0</v>
      </c>
      <c r="H538" s="263">
        <v>0</v>
      </c>
      <c r="I538" s="143">
        <v>0</v>
      </c>
      <c r="J538" s="143">
        <v>0</v>
      </c>
      <c r="K538" s="143">
        <v>0</v>
      </c>
      <c r="L538" s="143">
        <v>0</v>
      </c>
      <c r="M538" s="51"/>
    </row>
    <row r="539" spans="1:13" ht="93" customHeight="1">
      <c r="A539" s="404"/>
      <c r="B539" s="406"/>
      <c r="C539" s="408"/>
      <c r="D539" s="148" t="s">
        <v>827</v>
      </c>
      <c r="E539" s="148">
        <v>2016</v>
      </c>
      <c r="F539" s="259">
        <v>2018</v>
      </c>
      <c r="G539" s="263">
        <v>0</v>
      </c>
      <c r="H539" s="263">
        <v>0</v>
      </c>
      <c r="I539" s="143">
        <v>0</v>
      </c>
      <c r="J539" s="143">
        <v>0</v>
      </c>
      <c r="K539" s="143">
        <v>0</v>
      </c>
      <c r="L539" s="143">
        <v>0</v>
      </c>
      <c r="M539" s="48"/>
    </row>
    <row r="540" spans="1:13" ht="85.5" customHeight="1">
      <c r="A540" s="22" t="s">
        <v>180</v>
      </c>
      <c r="B540" s="257" t="s">
        <v>947</v>
      </c>
      <c r="C540" s="140"/>
      <c r="D540" s="148" t="s">
        <v>827</v>
      </c>
      <c r="E540" s="148">
        <v>2016</v>
      </c>
      <c r="F540" s="259">
        <v>2018</v>
      </c>
      <c r="G540" s="263">
        <v>0</v>
      </c>
      <c r="H540" s="263">
        <v>0</v>
      </c>
      <c r="I540" s="143">
        <v>0</v>
      </c>
      <c r="J540" s="143">
        <v>0</v>
      </c>
      <c r="K540" s="143">
        <v>0</v>
      </c>
      <c r="L540" s="143">
        <v>0</v>
      </c>
      <c r="M540" s="50"/>
    </row>
    <row r="541" spans="1:13" s="5" customFormat="1" ht="95.25" customHeight="1">
      <c r="A541" s="363" t="s">
        <v>181</v>
      </c>
      <c r="B541" s="405" t="s">
        <v>948</v>
      </c>
      <c r="C541" s="407"/>
      <c r="D541" s="148" t="s">
        <v>360</v>
      </c>
      <c r="E541" s="148">
        <v>2016</v>
      </c>
      <c r="F541" s="259">
        <v>2018</v>
      </c>
      <c r="G541" s="263">
        <v>0</v>
      </c>
      <c r="H541" s="263">
        <v>0</v>
      </c>
      <c r="I541" s="143">
        <v>0</v>
      </c>
      <c r="J541" s="143">
        <v>0</v>
      </c>
      <c r="K541" s="143">
        <v>0</v>
      </c>
      <c r="L541" s="143">
        <v>0</v>
      </c>
      <c r="M541" s="51"/>
    </row>
    <row r="542" spans="1:13" ht="93.75" customHeight="1">
      <c r="A542" s="404"/>
      <c r="B542" s="406"/>
      <c r="C542" s="408"/>
      <c r="D542" s="148" t="s">
        <v>827</v>
      </c>
      <c r="E542" s="148">
        <v>2016</v>
      </c>
      <c r="F542" s="259">
        <v>2018</v>
      </c>
      <c r="G542" s="263">
        <v>0</v>
      </c>
      <c r="H542" s="263">
        <v>0</v>
      </c>
      <c r="I542" s="143">
        <v>0</v>
      </c>
      <c r="J542" s="143">
        <v>0</v>
      </c>
      <c r="K542" s="143">
        <v>0</v>
      </c>
      <c r="L542" s="143">
        <v>0</v>
      </c>
      <c r="M542" s="48"/>
    </row>
    <row r="543" spans="1:13" ht="93.75" customHeight="1">
      <c r="A543" s="22" t="s">
        <v>182</v>
      </c>
      <c r="B543" s="257" t="s">
        <v>949</v>
      </c>
      <c r="C543" s="140"/>
      <c r="D543" s="148" t="s">
        <v>827</v>
      </c>
      <c r="E543" s="148">
        <v>2016</v>
      </c>
      <c r="F543" s="259">
        <v>2018</v>
      </c>
      <c r="G543" s="263">
        <v>0</v>
      </c>
      <c r="H543" s="263">
        <v>0</v>
      </c>
      <c r="I543" s="143">
        <v>0</v>
      </c>
      <c r="J543" s="143">
        <v>0</v>
      </c>
      <c r="K543" s="143">
        <v>0</v>
      </c>
      <c r="L543" s="143">
        <v>0</v>
      </c>
      <c r="M543" s="50"/>
    </row>
    <row r="544" spans="1:13" ht="67.5" customHeight="1">
      <c r="A544" s="22"/>
      <c r="B544" s="261" t="s">
        <v>950</v>
      </c>
      <c r="C544" s="148">
        <v>1</v>
      </c>
      <c r="D544" s="148"/>
      <c r="E544" s="148" t="s">
        <v>8</v>
      </c>
      <c r="F544" s="148" t="s">
        <v>288</v>
      </c>
      <c r="G544" s="65" t="s">
        <v>8</v>
      </c>
      <c r="H544" s="65" t="s">
        <v>8</v>
      </c>
      <c r="I544" s="65" t="s">
        <v>8</v>
      </c>
      <c r="J544" s="65" t="s">
        <v>8</v>
      </c>
      <c r="K544" s="65" t="s">
        <v>8</v>
      </c>
      <c r="L544" s="65" t="s">
        <v>8</v>
      </c>
      <c r="M544" s="48"/>
    </row>
    <row r="545" spans="1:13" ht="96.75" customHeight="1">
      <c r="A545" s="22" t="s">
        <v>183</v>
      </c>
      <c r="B545" s="255" t="s">
        <v>750</v>
      </c>
      <c r="C545" s="140"/>
      <c r="D545" s="148" t="s">
        <v>184</v>
      </c>
      <c r="E545" s="148">
        <v>2016</v>
      </c>
      <c r="F545" s="259">
        <v>2018</v>
      </c>
      <c r="G545" s="269" t="s">
        <v>185</v>
      </c>
      <c r="H545" s="269" t="s">
        <v>185</v>
      </c>
      <c r="I545" s="143"/>
      <c r="J545" s="143"/>
      <c r="K545" s="143"/>
      <c r="L545" s="143"/>
      <c r="M545" s="48"/>
    </row>
    <row r="546" spans="1:13" ht="96.75" customHeight="1">
      <c r="A546" s="22"/>
      <c r="B546" s="255"/>
      <c r="C546" s="140"/>
      <c r="D546" s="148"/>
      <c r="E546" s="148"/>
      <c r="F546" s="259"/>
      <c r="G546" s="269"/>
      <c r="H546" s="269"/>
      <c r="I546" s="143"/>
      <c r="J546" s="143"/>
      <c r="K546" s="143"/>
      <c r="L546" s="143"/>
      <c r="M546" s="48"/>
    </row>
    <row r="547" spans="1:13" ht="96.75" customHeight="1">
      <c r="A547" s="22"/>
      <c r="B547" s="255"/>
      <c r="C547" s="140"/>
      <c r="D547" s="148"/>
      <c r="E547" s="148"/>
      <c r="F547" s="259"/>
      <c r="G547" s="269"/>
      <c r="H547" s="269"/>
      <c r="I547" s="143"/>
      <c r="J547" s="143"/>
      <c r="K547" s="143"/>
      <c r="L547" s="143"/>
      <c r="M547" s="48"/>
    </row>
    <row r="548" spans="1:13" ht="96.75" customHeight="1">
      <c r="A548" s="22"/>
      <c r="B548" s="255"/>
      <c r="C548" s="140"/>
      <c r="D548" s="148"/>
      <c r="E548" s="148"/>
      <c r="F548" s="259"/>
      <c r="G548" s="269"/>
      <c r="H548" s="269"/>
      <c r="I548" s="143"/>
      <c r="J548" s="143"/>
      <c r="K548" s="143"/>
      <c r="L548" s="143"/>
      <c r="M548" s="48"/>
    </row>
    <row r="549" spans="1:13" ht="96.75" customHeight="1">
      <c r="A549" s="22"/>
      <c r="B549" s="255"/>
      <c r="C549" s="140"/>
      <c r="D549" s="148"/>
      <c r="E549" s="148"/>
      <c r="F549" s="259"/>
      <c r="G549" s="269"/>
      <c r="H549" s="269"/>
      <c r="I549" s="143"/>
      <c r="J549" s="143"/>
      <c r="K549" s="143"/>
      <c r="L549" s="143"/>
      <c r="M549" s="48"/>
    </row>
    <row r="550" spans="1:13" ht="47.25" customHeight="1">
      <c r="A550" s="22"/>
      <c r="B550" s="261" t="s">
        <v>951</v>
      </c>
      <c r="C550" s="148">
        <v>1</v>
      </c>
      <c r="D550" s="148"/>
      <c r="E550" s="148" t="s">
        <v>8</v>
      </c>
      <c r="F550" s="148" t="s">
        <v>288</v>
      </c>
      <c r="G550" s="65" t="s">
        <v>8</v>
      </c>
      <c r="H550" s="65" t="s">
        <v>8</v>
      </c>
      <c r="I550" s="65" t="s">
        <v>8</v>
      </c>
      <c r="J550" s="65" t="s">
        <v>8</v>
      </c>
      <c r="K550" s="65" t="s">
        <v>8</v>
      </c>
      <c r="L550" s="65" t="s">
        <v>8</v>
      </c>
      <c r="M550" s="48"/>
    </row>
    <row r="551" spans="1:13" ht="18.75" customHeight="1">
      <c r="A551" s="21"/>
      <c r="B551" s="447" t="s">
        <v>379</v>
      </c>
      <c r="C551" s="148"/>
      <c r="D551" s="148"/>
      <c r="E551" s="148"/>
      <c r="F551" s="148"/>
      <c r="G551" s="70">
        <v>0</v>
      </c>
      <c r="H551" s="70">
        <v>0</v>
      </c>
      <c r="I551" s="70">
        <v>0</v>
      </c>
      <c r="J551" s="70">
        <v>0</v>
      </c>
      <c r="K551" s="70">
        <v>0</v>
      </c>
      <c r="L551" s="70">
        <v>0</v>
      </c>
      <c r="M551" s="48"/>
    </row>
    <row r="552" spans="1:13" ht="17.25" customHeight="1">
      <c r="A552" s="351" t="s">
        <v>390</v>
      </c>
      <c r="B552" s="352"/>
      <c r="C552" s="352"/>
      <c r="D552" s="352"/>
      <c r="E552" s="352"/>
      <c r="F552" s="352"/>
      <c r="G552" s="352"/>
      <c r="H552" s="352"/>
      <c r="I552" s="352"/>
      <c r="J552" s="352"/>
      <c r="K552" s="352"/>
      <c r="L552" s="352"/>
      <c r="M552" s="416"/>
    </row>
    <row r="553" spans="1:13" ht="107.25" customHeight="1">
      <c r="A553" s="333" t="s">
        <v>186</v>
      </c>
      <c r="B553" s="336" t="s">
        <v>843</v>
      </c>
      <c r="C553" s="140"/>
      <c r="D553" s="270" t="s">
        <v>362</v>
      </c>
      <c r="E553" s="141">
        <v>2016</v>
      </c>
      <c r="F553" s="142">
        <v>2018</v>
      </c>
      <c r="G553" s="271">
        <v>4898200</v>
      </c>
      <c r="H553" s="271">
        <v>4869811.75</v>
      </c>
      <c r="I553" s="272">
        <v>0</v>
      </c>
      <c r="J553" s="143">
        <v>0</v>
      </c>
      <c r="K553" s="143">
        <v>0</v>
      </c>
      <c r="L553" s="143">
        <v>0</v>
      </c>
    </row>
    <row r="554" spans="1:13" ht="89.25" customHeight="1">
      <c r="A554" s="334"/>
      <c r="B554" s="337"/>
      <c r="C554" s="140"/>
      <c r="D554" s="148" t="s">
        <v>360</v>
      </c>
      <c r="E554" s="142">
        <v>2016</v>
      </c>
      <c r="F554" s="142">
        <v>2018</v>
      </c>
      <c r="G554" s="273">
        <v>674572</v>
      </c>
      <c r="H554" s="273">
        <f t="shared" ref="H554:H559" si="6">G554</f>
        <v>674572</v>
      </c>
      <c r="I554" s="272">
        <v>0</v>
      </c>
      <c r="J554" s="143">
        <v>0</v>
      </c>
      <c r="K554" s="143">
        <v>0</v>
      </c>
      <c r="L554" s="143">
        <v>0</v>
      </c>
    </row>
    <row r="555" spans="1:13" ht="93" customHeight="1">
      <c r="A555" s="335"/>
      <c r="B555" s="338"/>
      <c r="C555" s="140"/>
      <c r="D555" s="270" t="s">
        <v>361</v>
      </c>
      <c r="E555" s="142">
        <v>2016</v>
      </c>
      <c r="F555" s="142">
        <v>2018</v>
      </c>
      <c r="G555" s="273">
        <v>1066370.77</v>
      </c>
      <c r="H555" s="273">
        <f t="shared" si="6"/>
        <v>1066370.77</v>
      </c>
      <c r="I555" s="272">
        <v>0</v>
      </c>
      <c r="J555" s="143">
        <v>0</v>
      </c>
      <c r="K555" s="143">
        <v>0</v>
      </c>
      <c r="L555" s="143">
        <v>0</v>
      </c>
    </row>
    <row r="556" spans="1:13" ht="108.75" customHeight="1">
      <c r="A556" s="144" t="s">
        <v>132</v>
      </c>
      <c r="B556" s="145" t="s">
        <v>844</v>
      </c>
      <c r="C556" s="140"/>
      <c r="D556" s="148" t="s">
        <v>362</v>
      </c>
      <c r="E556" s="141">
        <v>2016</v>
      </c>
      <c r="F556" s="142">
        <v>2018</v>
      </c>
      <c r="G556" s="274">
        <f>G558</f>
        <v>674572</v>
      </c>
      <c r="H556" s="274">
        <f t="shared" si="6"/>
        <v>674572</v>
      </c>
      <c r="I556" s="143">
        <v>0</v>
      </c>
      <c r="J556" s="143">
        <v>0</v>
      </c>
      <c r="K556" s="143">
        <v>0</v>
      </c>
      <c r="L556" s="143">
        <v>0</v>
      </c>
    </row>
    <row r="557" spans="1:13" ht="110.25" customHeight="1">
      <c r="A557" s="333" t="s">
        <v>133</v>
      </c>
      <c r="B557" s="336" t="s">
        <v>845</v>
      </c>
      <c r="C557" s="140"/>
      <c r="D557" s="270" t="s">
        <v>362</v>
      </c>
      <c r="E557" s="141">
        <v>2016</v>
      </c>
      <c r="F557" s="142">
        <v>2018</v>
      </c>
      <c r="G557" s="271">
        <v>4898200</v>
      </c>
      <c r="H557" s="271">
        <v>4869811.75</v>
      </c>
      <c r="I557" s="143">
        <v>0</v>
      </c>
      <c r="J557" s="143">
        <v>0</v>
      </c>
      <c r="K557" s="143">
        <v>0</v>
      </c>
      <c r="L557" s="143">
        <v>0</v>
      </c>
    </row>
    <row r="558" spans="1:13" ht="93" customHeight="1">
      <c r="A558" s="334"/>
      <c r="B558" s="337"/>
      <c r="C558" s="140"/>
      <c r="D558" s="148" t="s">
        <v>360</v>
      </c>
      <c r="E558" s="142">
        <v>2016</v>
      </c>
      <c r="F558" s="142">
        <v>2018</v>
      </c>
      <c r="G558" s="271">
        <v>674572</v>
      </c>
      <c r="H558" s="271">
        <f t="shared" si="6"/>
        <v>674572</v>
      </c>
      <c r="I558" s="143">
        <v>0</v>
      </c>
      <c r="J558" s="143">
        <v>0</v>
      </c>
      <c r="K558" s="143">
        <v>0</v>
      </c>
      <c r="L558" s="143">
        <v>0</v>
      </c>
    </row>
    <row r="559" spans="1:13" ht="90" customHeight="1">
      <c r="A559" s="335"/>
      <c r="B559" s="338"/>
      <c r="C559" s="140"/>
      <c r="D559" s="270" t="s">
        <v>361</v>
      </c>
      <c r="E559" s="142">
        <v>2016</v>
      </c>
      <c r="F559" s="142">
        <v>2018</v>
      </c>
      <c r="G559" s="271">
        <v>1066370.77</v>
      </c>
      <c r="H559" s="271">
        <f t="shared" si="6"/>
        <v>1066370.77</v>
      </c>
      <c r="I559" s="143">
        <v>0</v>
      </c>
      <c r="J559" s="256">
        <v>0</v>
      </c>
      <c r="K559" s="143">
        <v>0</v>
      </c>
      <c r="L559" s="143">
        <v>0</v>
      </c>
    </row>
    <row r="560" spans="1:13" ht="107.25" customHeight="1">
      <c r="A560" s="144" t="s">
        <v>187</v>
      </c>
      <c r="B560" s="145" t="s">
        <v>846</v>
      </c>
      <c r="C560" s="140"/>
      <c r="D560" s="148" t="s">
        <v>362</v>
      </c>
      <c r="E560" s="141">
        <v>2016</v>
      </c>
      <c r="F560" s="142">
        <v>2018</v>
      </c>
      <c r="G560" s="263">
        <v>0</v>
      </c>
      <c r="H560" s="263">
        <v>0</v>
      </c>
      <c r="I560" s="143">
        <v>0</v>
      </c>
      <c r="J560" s="143">
        <v>0</v>
      </c>
      <c r="K560" s="143">
        <v>0</v>
      </c>
      <c r="L560" s="143">
        <v>0</v>
      </c>
      <c r="M560" s="146"/>
    </row>
    <row r="561" spans="1:13" ht="51.75" customHeight="1">
      <c r="A561" s="144"/>
      <c r="B561" s="147" t="s">
        <v>847</v>
      </c>
      <c r="C561" s="148">
        <v>1</v>
      </c>
      <c r="D561" s="148"/>
      <c r="E561" s="141" t="s">
        <v>8</v>
      </c>
      <c r="F561" s="141" t="s">
        <v>288</v>
      </c>
      <c r="G561" s="275" t="s">
        <v>8</v>
      </c>
      <c r="H561" s="275" t="s">
        <v>8</v>
      </c>
      <c r="I561" s="275" t="s">
        <v>8</v>
      </c>
      <c r="J561" s="275" t="s">
        <v>8</v>
      </c>
      <c r="K561" s="275" t="s">
        <v>8</v>
      </c>
      <c r="L561" s="275" t="s">
        <v>8</v>
      </c>
      <c r="M561" s="149"/>
    </row>
    <row r="562" spans="1:13" ht="110.25" customHeight="1">
      <c r="A562" s="333" t="s">
        <v>134</v>
      </c>
      <c r="B562" s="336" t="s">
        <v>848</v>
      </c>
      <c r="C562" s="140"/>
      <c r="D562" s="148" t="s">
        <v>362</v>
      </c>
      <c r="E562" s="141">
        <v>2016</v>
      </c>
      <c r="F562" s="142">
        <v>2018</v>
      </c>
      <c r="G562" s="263">
        <v>0</v>
      </c>
      <c r="H562" s="263">
        <v>0</v>
      </c>
      <c r="I562" s="143">
        <v>0</v>
      </c>
      <c r="J562" s="143">
        <v>0</v>
      </c>
      <c r="K562" s="143">
        <v>0</v>
      </c>
      <c r="L562" s="143">
        <v>0</v>
      </c>
      <c r="M562" s="149"/>
    </row>
    <row r="563" spans="1:13" ht="93.75" customHeight="1">
      <c r="A563" s="334"/>
      <c r="B563" s="337"/>
      <c r="C563" s="140"/>
      <c r="D563" s="148" t="s">
        <v>360</v>
      </c>
      <c r="E563" s="141">
        <v>2016</v>
      </c>
      <c r="F563" s="142">
        <v>2018</v>
      </c>
      <c r="G563" s="263">
        <v>0</v>
      </c>
      <c r="H563" s="263">
        <v>0</v>
      </c>
      <c r="I563" s="143">
        <v>0</v>
      </c>
      <c r="J563" s="143">
        <v>0</v>
      </c>
      <c r="K563" s="143">
        <v>0</v>
      </c>
      <c r="L563" s="143">
        <v>0</v>
      </c>
      <c r="M563" s="149"/>
    </row>
    <row r="564" spans="1:13" ht="91.5" customHeight="1">
      <c r="A564" s="335"/>
      <c r="B564" s="338"/>
      <c r="C564" s="140"/>
      <c r="D564" s="148" t="s">
        <v>361</v>
      </c>
      <c r="E564" s="141">
        <v>2016</v>
      </c>
      <c r="F564" s="142">
        <v>2018</v>
      </c>
      <c r="G564" s="263">
        <v>0</v>
      </c>
      <c r="H564" s="263">
        <v>0</v>
      </c>
      <c r="I564" s="143">
        <v>0</v>
      </c>
      <c r="J564" s="143">
        <v>0</v>
      </c>
      <c r="K564" s="143">
        <v>0</v>
      </c>
      <c r="L564" s="143">
        <v>0</v>
      </c>
      <c r="M564" s="149"/>
    </row>
    <row r="565" spans="1:13" ht="108.75" customHeight="1">
      <c r="A565" s="333" t="s">
        <v>135</v>
      </c>
      <c r="B565" s="336" t="s">
        <v>849</v>
      </c>
      <c r="C565" s="140"/>
      <c r="D565" s="148" t="s">
        <v>362</v>
      </c>
      <c r="E565" s="141">
        <v>2016</v>
      </c>
      <c r="F565" s="142">
        <v>2018</v>
      </c>
      <c r="G565" s="260">
        <v>0</v>
      </c>
      <c r="H565" s="260">
        <v>0</v>
      </c>
      <c r="I565" s="260">
        <v>0</v>
      </c>
      <c r="J565" s="260">
        <v>0</v>
      </c>
      <c r="K565" s="260">
        <v>0</v>
      </c>
      <c r="L565" s="260">
        <v>0</v>
      </c>
      <c r="M565" s="149"/>
    </row>
    <row r="566" spans="1:13" ht="97.5" customHeight="1">
      <c r="A566" s="334"/>
      <c r="B566" s="337"/>
      <c r="C566" s="140"/>
      <c r="D566" s="148" t="s">
        <v>360</v>
      </c>
      <c r="E566" s="141">
        <v>2016</v>
      </c>
      <c r="F566" s="142">
        <v>2018</v>
      </c>
      <c r="G566" s="260">
        <v>0</v>
      </c>
      <c r="H566" s="260">
        <v>0</v>
      </c>
      <c r="I566" s="260">
        <v>0</v>
      </c>
      <c r="J566" s="260">
        <v>0</v>
      </c>
      <c r="K566" s="260">
        <v>0</v>
      </c>
      <c r="L566" s="260">
        <v>0</v>
      </c>
      <c r="M566" s="149"/>
    </row>
    <row r="567" spans="1:13" ht="94.5" customHeight="1">
      <c r="A567" s="335"/>
      <c r="B567" s="338"/>
      <c r="C567" s="140"/>
      <c r="D567" s="148" t="s">
        <v>361</v>
      </c>
      <c r="E567" s="141">
        <v>2016</v>
      </c>
      <c r="F567" s="142">
        <v>2018</v>
      </c>
      <c r="G567" s="260">
        <v>0</v>
      </c>
      <c r="H567" s="260">
        <v>0</v>
      </c>
      <c r="I567" s="260">
        <v>0</v>
      </c>
      <c r="J567" s="260">
        <v>0</v>
      </c>
      <c r="K567" s="260">
        <v>0</v>
      </c>
      <c r="L567" s="260">
        <v>0</v>
      </c>
      <c r="M567" s="149"/>
    </row>
    <row r="568" spans="1:13" ht="107.25" customHeight="1">
      <c r="A568" s="333" t="s">
        <v>136</v>
      </c>
      <c r="B568" s="336" t="s">
        <v>850</v>
      </c>
      <c r="C568" s="140"/>
      <c r="D568" s="148" t="s">
        <v>362</v>
      </c>
      <c r="E568" s="141">
        <v>2016</v>
      </c>
      <c r="F568" s="142">
        <v>2018</v>
      </c>
      <c r="G568" s="260">
        <v>0</v>
      </c>
      <c r="H568" s="260">
        <v>0</v>
      </c>
      <c r="I568" s="260">
        <v>0</v>
      </c>
      <c r="J568" s="260">
        <v>0</v>
      </c>
      <c r="K568" s="260">
        <v>0</v>
      </c>
      <c r="L568" s="260">
        <v>0</v>
      </c>
      <c r="M568" s="149"/>
    </row>
    <row r="569" spans="1:13" ht="88.5" customHeight="1">
      <c r="A569" s="334"/>
      <c r="B569" s="337"/>
      <c r="C569" s="140"/>
      <c r="D569" s="148" t="s">
        <v>360</v>
      </c>
      <c r="E569" s="141">
        <v>2016</v>
      </c>
      <c r="F569" s="142">
        <v>2018</v>
      </c>
      <c r="G569" s="260">
        <v>0</v>
      </c>
      <c r="H569" s="260">
        <v>0</v>
      </c>
      <c r="I569" s="260">
        <v>0</v>
      </c>
      <c r="J569" s="260">
        <v>0</v>
      </c>
      <c r="K569" s="260">
        <v>0</v>
      </c>
      <c r="L569" s="260">
        <v>0</v>
      </c>
      <c r="M569" s="149"/>
    </row>
    <row r="570" spans="1:13" ht="94.5" customHeight="1">
      <c r="A570" s="335"/>
      <c r="B570" s="338"/>
      <c r="C570" s="140"/>
      <c r="D570" s="148" t="s">
        <v>361</v>
      </c>
      <c r="E570" s="141">
        <v>2016</v>
      </c>
      <c r="F570" s="142">
        <v>2018</v>
      </c>
      <c r="G570" s="260">
        <v>0</v>
      </c>
      <c r="H570" s="260">
        <v>0</v>
      </c>
      <c r="I570" s="260">
        <v>0</v>
      </c>
      <c r="J570" s="260">
        <v>0</v>
      </c>
      <c r="K570" s="260">
        <v>0</v>
      </c>
      <c r="L570" s="260">
        <v>0</v>
      </c>
      <c r="M570" s="149"/>
    </row>
    <row r="571" spans="1:13" ht="65.25" customHeight="1">
      <c r="A571" s="144"/>
      <c r="B571" s="150" t="s">
        <v>851</v>
      </c>
      <c r="C571" s="140">
        <v>1</v>
      </c>
      <c r="D571" s="148"/>
      <c r="E571" s="141" t="s">
        <v>8</v>
      </c>
      <c r="F571" s="141" t="s">
        <v>288</v>
      </c>
      <c r="G571" s="275" t="s">
        <v>8</v>
      </c>
      <c r="H571" s="275" t="s">
        <v>8</v>
      </c>
      <c r="I571" s="275" t="s">
        <v>8</v>
      </c>
      <c r="J571" s="275" t="s">
        <v>8</v>
      </c>
      <c r="K571" s="275" t="s">
        <v>8</v>
      </c>
      <c r="L571" s="275" t="s">
        <v>8</v>
      </c>
      <c r="M571" s="149"/>
    </row>
    <row r="572" spans="1:13" ht="52.5" customHeight="1">
      <c r="A572" s="144" t="s">
        <v>137</v>
      </c>
      <c r="B572" s="151" t="s">
        <v>852</v>
      </c>
      <c r="C572" s="140"/>
      <c r="D572" s="148"/>
      <c r="E572" s="141">
        <v>2016</v>
      </c>
      <c r="F572" s="141">
        <v>2018</v>
      </c>
      <c r="G572" s="229">
        <f t="shared" ref="G572:L572" si="7">G573+G574</f>
        <v>68000</v>
      </c>
      <c r="H572" s="228">
        <f t="shared" si="7"/>
        <v>68000</v>
      </c>
      <c r="I572" s="276">
        <f t="shared" si="7"/>
        <v>600000</v>
      </c>
      <c r="J572" s="276">
        <f t="shared" si="7"/>
        <v>600000</v>
      </c>
      <c r="K572" s="260">
        <f t="shared" si="7"/>
        <v>0</v>
      </c>
      <c r="L572" s="260">
        <f t="shared" si="7"/>
        <v>0</v>
      </c>
      <c r="M572" s="149"/>
    </row>
    <row r="573" spans="1:13" ht="99.75" customHeight="1">
      <c r="A573" s="144"/>
      <c r="B573" s="151" t="s">
        <v>188</v>
      </c>
      <c r="C573" s="140"/>
      <c r="D573" s="148" t="s">
        <v>360</v>
      </c>
      <c r="E573" s="141">
        <v>2016</v>
      </c>
      <c r="F573" s="141">
        <v>2018</v>
      </c>
      <c r="G573" s="228">
        <v>34000</v>
      </c>
      <c r="H573" s="228">
        <v>34000</v>
      </c>
      <c r="I573" s="276">
        <v>300000</v>
      </c>
      <c r="J573" s="276">
        <f>I573</f>
        <v>300000</v>
      </c>
      <c r="K573" s="260">
        <v>0</v>
      </c>
      <c r="L573" s="260">
        <v>0</v>
      </c>
      <c r="M573" s="149"/>
    </row>
    <row r="574" spans="1:13" s="4" customFormat="1" ht="93.75" customHeight="1">
      <c r="A574" s="144"/>
      <c r="B574" s="152" t="s">
        <v>363</v>
      </c>
      <c r="C574" s="140"/>
      <c r="D574" s="148" t="s">
        <v>361</v>
      </c>
      <c r="E574" s="141">
        <v>2016</v>
      </c>
      <c r="F574" s="141">
        <v>2018</v>
      </c>
      <c r="G574" s="228">
        <v>34000</v>
      </c>
      <c r="H574" s="228">
        <v>34000</v>
      </c>
      <c r="I574" s="276">
        <v>300000</v>
      </c>
      <c r="J574" s="276">
        <f>I574</f>
        <v>300000</v>
      </c>
      <c r="K574" s="260">
        <v>0</v>
      </c>
      <c r="L574" s="260">
        <v>0</v>
      </c>
      <c r="M574" s="149"/>
    </row>
    <row r="575" spans="1:13" ht="57.75" customHeight="1">
      <c r="A575" s="144"/>
      <c r="B575" s="150" t="s">
        <v>853</v>
      </c>
      <c r="C575" s="148">
        <v>1</v>
      </c>
      <c r="D575" s="148"/>
      <c r="E575" s="141" t="s">
        <v>8</v>
      </c>
      <c r="F575" s="141" t="s">
        <v>288</v>
      </c>
      <c r="G575" s="275" t="s">
        <v>8</v>
      </c>
      <c r="H575" s="275" t="s">
        <v>8</v>
      </c>
      <c r="I575" s="275" t="s">
        <v>8</v>
      </c>
      <c r="J575" s="275" t="s">
        <v>8</v>
      </c>
      <c r="K575" s="275" t="s">
        <v>8</v>
      </c>
      <c r="L575" s="275" t="s">
        <v>8</v>
      </c>
      <c r="M575" s="149"/>
    </row>
    <row r="576" spans="1:13" ht="111" customHeight="1">
      <c r="A576" s="144" t="s">
        <v>189</v>
      </c>
      <c r="B576" s="151" t="s">
        <v>854</v>
      </c>
      <c r="C576" s="140"/>
      <c r="D576" s="148" t="s">
        <v>362</v>
      </c>
      <c r="E576" s="141">
        <v>2016</v>
      </c>
      <c r="F576" s="141">
        <v>2018</v>
      </c>
      <c r="G576" s="228">
        <v>220000</v>
      </c>
      <c r="H576" s="228">
        <v>220000</v>
      </c>
      <c r="I576" s="228">
        <v>5459977.1299999999</v>
      </c>
      <c r="J576" s="228">
        <v>5451971.9400000004</v>
      </c>
      <c r="K576" s="260">
        <v>0</v>
      </c>
      <c r="L576" s="260">
        <v>0</v>
      </c>
    </row>
    <row r="577" spans="1:14" ht="55.5" customHeight="1">
      <c r="A577" s="144"/>
      <c r="B577" s="150" t="s">
        <v>855</v>
      </c>
      <c r="C577" s="148">
        <v>1</v>
      </c>
      <c r="D577" s="148"/>
      <c r="E577" s="141" t="s">
        <v>8</v>
      </c>
      <c r="F577" s="141" t="s">
        <v>288</v>
      </c>
      <c r="G577" s="275" t="s">
        <v>8</v>
      </c>
      <c r="H577" s="275" t="s">
        <v>8</v>
      </c>
      <c r="I577" s="275" t="s">
        <v>8</v>
      </c>
      <c r="J577" s="275" t="s">
        <v>8</v>
      </c>
      <c r="K577" s="275" t="s">
        <v>8</v>
      </c>
      <c r="L577" s="275" t="s">
        <v>8</v>
      </c>
      <c r="M577" s="149"/>
    </row>
    <row r="578" spans="1:14" ht="108.75" customHeight="1">
      <c r="A578" s="144" t="s">
        <v>190</v>
      </c>
      <c r="B578" s="151" t="s">
        <v>856</v>
      </c>
      <c r="C578" s="140"/>
      <c r="D578" s="270" t="s">
        <v>362</v>
      </c>
      <c r="E578" s="141">
        <v>2016</v>
      </c>
      <c r="F578" s="141">
        <v>2018</v>
      </c>
      <c r="G578" s="228">
        <v>1658</v>
      </c>
      <c r="H578" s="260">
        <v>0</v>
      </c>
      <c r="I578" s="276">
        <v>33158</v>
      </c>
      <c r="J578" s="260">
        <v>0</v>
      </c>
      <c r="K578" s="260">
        <v>0</v>
      </c>
      <c r="L578" s="260">
        <v>0</v>
      </c>
      <c r="M578" s="149"/>
      <c r="N578" s="149"/>
    </row>
    <row r="579" spans="1:14" ht="57.75" customHeight="1">
      <c r="A579" s="144"/>
      <c r="B579" s="150" t="s">
        <v>857</v>
      </c>
      <c r="C579" s="148">
        <v>1</v>
      </c>
      <c r="D579" s="148"/>
      <c r="E579" s="141" t="s">
        <v>8</v>
      </c>
      <c r="F579" s="141" t="s">
        <v>288</v>
      </c>
      <c r="G579" s="275" t="s">
        <v>8</v>
      </c>
      <c r="H579" s="275" t="s">
        <v>8</v>
      </c>
      <c r="I579" s="275" t="s">
        <v>8</v>
      </c>
      <c r="J579" s="275" t="s">
        <v>8</v>
      </c>
      <c r="K579" s="275" t="s">
        <v>8</v>
      </c>
      <c r="L579" s="275" t="s">
        <v>8</v>
      </c>
      <c r="M579" s="149"/>
    </row>
    <row r="580" spans="1:14" ht="71.25" customHeight="1">
      <c r="A580" s="144" t="s">
        <v>364</v>
      </c>
      <c r="B580" s="151" t="s">
        <v>858</v>
      </c>
      <c r="C580" s="140"/>
      <c r="D580" s="148"/>
      <c r="E580" s="141">
        <v>2016</v>
      </c>
      <c r="F580" s="141">
        <v>2018</v>
      </c>
      <c r="G580" s="260">
        <v>0</v>
      </c>
      <c r="H580" s="260">
        <v>0</v>
      </c>
      <c r="I580" s="260">
        <v>0</v>
      </c>
      <c r="J580" s="260">
        <v>0</v>
      </c>
      <c r="K580" s="260">
        <v>0</v>
      </c>
      <c r="L580" s="260">
        <v>0</v>
      </c>
      <c r="M580" s="149"/>
    </row>
    <row r="581" spans="1:14" ht="51.75" customHeight="1">
      <c r="A581" s="144"/>
      <c r="B581" s="150" t="s">
        <v>859</v>
      </c>
      <c r="C581" s="148">
        <v>1</v>
      </c>
      <c r="D581" s="148"/>
      <c r="E581" s="141" t="s">
        <v>8</v>
      </c>
      <c r="F581" s="141" t="s">
        <v>288</v>
      </c>
      <c r="G581" s="275" t="s">
        <v>8</v>
      </c>
      <c r="H581" s="275" t="s">
        <v>8</v>
      </c>
      <c r="I581" s="275" t="s">
        <v>8</v>
      </c>
      <c r="J581" s="275" t="s">
        <v>8</v>
      </c>
      <c r="K581" s="275" t="s">
        <v>8</v>
      </c>
      <c r="L581" s="275" t="s">
        <v>8</v>
      </c>
      <c r="M581" s="149"/>
    </row>
    <row r="582" spans="1:14" ht="70.5" customHeight="1">
      <c r="A582" s="333" t="s">
        <v>191</v>
      </c>
      <c r="B582" s="336" t="s">
        <v>860</v>
      </c>
      <c r="C582" s="140"/>
      <c r="D582" s="148" t="s">
        <v>192</v>
      </c>
      <c r="E582" s="141">
        <v>2016</v>
      </c>
      <c r="F582" s="141">
        <v>2018</v>
      </c>
      <c r="G582" s="260">
        <v>0</v>
      </c>
      <c r="H582" s="260">
        <v>0</v>
      </c>
      <c r="I582" s="260">
        <v>0</v>
      </c>
      <c r="J582" s="260">
        <v>0</v>
      </c>
      <c r="K582" s="260">
        <v>0</v>
      </c>
      <c r="L582" s="260">
        <v>0</v>
      </c>
      <c r="M582" s="339"/>
    </row>
    <row r="583" spans="1:14" ht="63.75" customHeight="1">
      <c r="A583" s="334"/>
      <c r="B583" s="337"/>
      <c r="C583" s="140"/>
      <c r="D583" s="148" t="s">
        <v>172</v>
      </c>
      <c r="E583" s="141">
        <v>2016</v>
      </c>
      <c r="F583" s="141">
        <v>2018</v>
      </c>
      <c r="G583" s="260">
        <v>0</v>
      </c>
      <c r="H583" s="260">
        <v>0</v>
      </c>
      <c r="I583" s="260">
        <v>0</v>
      </c>
      <c r="J583" s="260">
        <v>0</v>
      </c>
      <c r="K583" s="260">
        <v>0</v>
      </c>
      <c r="L583" s="260">
        <v>0</v>
      </c>
      <c r="M583" s="340"/>
    </row>
    <row r="584" spans="1:14" ht="71.25" customHeight="1">
      <c r="A584" s="335"/>
      <c r="B584" s="338"/>
      <c r="C584" s="140"/>
      <c r="D584" s="148" t="s">
        <v>173</v>
      </c>
      <c r="E584" s="141">
        <v>2016</v>
      </c>
      <c r="F584" s="141">
        <v>2018</v>
      </c>
      <c r="G584" s="260">
        <v>0</v>
      </c>
      <c r="H584" s="260">
        <v>0</v>
      </c>
      <c r="I584" s="260">
        <v>0</v>
      </c>
      <c r="J584" s="260">
        <v>0</v>
      </c>
      <c r="K584" s="260">
        <v>0</v>
      </c>
      <c r="L584" s="260">
        <v>0</v>
      </c>
      <c r="M584" s="341"/>
    </row>
    <row r="585" spans="1:14" ht="53.25" customHeight="1">
      <c r="A585" s="144"/>
      <c r="B585" s="150" t="s">
        <v>861</v>
      </c>
      <c r="C585" s="148">
        <v>1</v>
      </c>
      <c r="D585" s="148"/>
      <c r="E585" s="141" t="s">
        <v>8</v>
      </c>
      <c r="F585" s="141" t="s">
        <v>288</v>
      </c>
      <c r="G585" s="275" t="s">
        <v>8</v>
      </c>
      <c r="H585" s="275" t="s">
        <v>8</v>
      </c>
      <c r="I585" s="275" t="s">
        <v>8</v>
      </c>
      <c r="J585" s="275" t="s">
        <v>8</v>
      </c>
      <c r="K585" s="275" t="s">
        <v>8</v>
      </c>
      <c r="L585" s="275" t="s">
        <v>8</v>
      </c>
      <c r="M585" s="149"/>
    </row>
    <row r="586" spans="1:14">
      <c r="A586" s="153"/>
      <c r="B586" s="447" t="s">
        <v>381</v>
      </c>
      <c r="C586" s="143" t="s">
        <v>8</v>
      </c>
      <c r="D586" s="143" t="s">
        <v>8</v>
      </c>
      <c r="E586" s="143" t="s">
        <v>8</v>
      </c>
      <c r="F586" s="143" t="s">
        <v>8</v>
      </c>
      <c r="G586" s="277">
        <f>G553+G554+G555+G572+G576+G578</f>
        <v>6928800.7699999996</v>
      </c>
      <c r="H586" s="277">
        <f>H553+H554+H555+H572+H576</f>
        <v>6898754.5199999996</v>
      </c>
      <c r="I586" s="277">
        <f>I572+I576+I578</f>
        <v>6093135.1299999999</v>
      </c>
      <c r="J586" s="277">
        <f>J572+J576</f>
        <v>6051971.9400000004</v>
      </c>
      <c r="K586" s="277">
        <f t="shared" ref="K586:L586" si="8">K553+K554+K555+K572+K576+K578</f>
        <v>0</v>
      </c>
      <c r="L586" s="277">
        <f t="shared" si="8"/>
        <v>0</v>
      </c>
      <c r="M586" s="149"/>
    </row>
    <row r="587" spans="1:14" ht="17.25" customHeight="1">
      <c r="A587" s="351" t="s">
        <v>365</v>
      </c>
      <c r="B587" s="352"/>
      <c r="C587" s="352"/>
      <c r="D587" s="352"/>
      <c r="E587" s="352"/>
      <c r="F587" s="352"/>
      <c r="G587" s="352"/>
      <c r="H587" s="352"/>
      <c r="I587" s="352"/>
      <c r="J587" s="352"/>
      <c r="K587" s="352"/>
      <c r="L587" s="352"/>
      <c r="M587" s="353"/>
    </row>
    <row r="588" spans="1:14" ht="62.25" customHeight="1">
      <c r="A588" s="363" t="s">
        <v>44</v>
      </c>
      <c r="B588" s="365" t="s">
        <v>751</v>
      </c>
      <c r="C588" s="140"/>
      <c r="D588" s="148" t="s">
        <v>192</v>
      </c>
      <c r="E588" s="148">
        <v>2016</v>
      </c>
      <c r="F588" s="148">
        <v>2018</v>
      </c>
      <c r="G588" s="260">
        <v>0</v>
      </c>
      <c r="H588" s="260">
        <v>0</v>
      </c>
      <c r="I588" s="260">
        <v>0</v>
      </c>
      <c r="J588" s="260">
        <v>0</v>
      </c>
      <c r="K588" s="260">
        <v>0</v>
      </c>
      <c r="L588" s="260">
        <v>0</v>
      </c>
      <c r="M588" s="24"/>
    </row>
    <row r="589" spans="1:14" ht="69" customHeight="1">
      <c r="A589" s="364"/>
      <c r="B589" s="366"/>
      <c r="C589" s="140"/>
      <c r="D589" s="148" t="s">
        <v>366</v>
      </c>
      <c r="E589" s="148">
        <v>2016</v>
      </c>
      <c r="F589" s="148">
        <v>2018</v>
      </c>
      <c r="G589" s="260">
        <v>0</v>
      </c>
      <c r="H589" s="260">
        <v>0</v>
      </c>
      <c r="I589" s="260">
        <v>0</v>
      </c>
      <c r="J589" s="260">
        <v>0</v>
      </c>
      <c r="K589" s="260">
        <v>0</v>
      </c>
      <c r="L589" s="260">
        <v>0</v>
      </c>
      <c r="M589" s="24"/>
    </row>
    <row r="590" spans="1:14" ht="45.75" customHeight="1">
      <c r="A590" s="21"/>
      <c r="B590" s="278" t="s">
        <v>952</v>
      </c>
      <c r="C590" s="143"/>
      <c r="D590" s="143"/>
      <c r="E590" s="148" t="s">
        <v>8</v>
      </c>
      <c r="F590" s="148" t="s">
        <v>288</v>
      </c>
      <c r="G590" s="228" t="s">
        <v>8</v>
      </c>
      <c r="H590" s="228" t="s">
        <v>8</v>
      </c>
      <c r="I590" s="228" t="s">
        <v>8</v>
      </c>
      <c r="J590" s="228" t="s">
        <v>8</v>
      </c>
      <c r="K590" s="228" t="s">
        <v>8</v>
      </c>
      <c r="L590" s="228" t="s">
        <v>8</v>
      </c>
      <c r="M590" s="24"/>
    </row>
    <row r="591" spans="1:14" ht="68.25" customHeight="1">
      <c r="A591" s="363" t="s">
        <v>44</v>
      </c>
      <c r="B591" s="365" t="s">
        <v>752</v>
      </c>
      <c r="C591" s="140"/>
      <c r="D591" s="148" t="s">
        <v>192</v>
      </c>
      <c r="E591" s="148">
        <v>2016</v>
      </c>
      <c r="F591" s="148">
        <v>2018</v>
      </c>
      <c r="G591" s="260">
        <v>0</v>
      </c>
      <c r="H591" s="260">
        <v>0</v>
      </c>
      <c r="I591" s="260">
        <v>0</v>
      </c>
      <c r="J591" s="260">
        <v>0</v>
      </c>
      <c r="K591" s="260">
        <v>0</v>
      </c>
      <c r="L591" s="260">
        <v>0</v>
      </c>
      <c r="M591" s="24"/>
    </row>
    <row r="592" spans="1:14" ht="69.75" customHeight="1">
      <c r="A592" s="364"/>
      <c r="B592" s="367"/>
      <c r="C592" s="258"/>
      <c r="D592" s="259" t="s">
        <v>366</v>
      </c>
      <c r="E592" s="148">
        <v>2016</v>
      </c>
      <c r="F592" s="259">
        <v>2018</v>
      </c>
      <c r="G592" s="279">
        <v>0</v>
      </c>
      <c r="H592" s="279">
        <v>0</v>
      </c>
      <c r="I592" s="279">
        <v>0</v>
      </c>
      <c r="J592" s="279">
        <v>0</v>
      </c>
      <c r="K592" s="279">
        <v>0</v>
      </c>
      <c r="L592" s="279">
        <v>0</v>
      </c>
      <c r="M592" s="25"/>
    </row>
    <row r="593" spans="1:13" ht="51" customHeight="1">
      <c r="A593" s="21"/>
      <c r="B593" s="278" t="s">
        <v>953</v>
      </c>
      <c r="C593" s="143"/>
      <c r="D593" s="143"/>
      <c r="E593" s="148" t="s">
        <v>8</v>
      </c>
      <c r="F593" s="148" t="s">
        <v>288</v>
      </c>
      <c r="G593" s="228" t="s">
        <v>8</v>
      </c>
      <c r="H593" s="228" t="s">
        <v>8</v>
      </c>
      <c r="I593" s="228" t="s">
        <v>8</v>
      </c>
      <c r="J593" s="228" t="s">
        <v>8</v>
      </c>
      <c r="K593" s="228" t="s">
        <v>8</v>
      </c>
      <c r="L593" s="228" t="s">
        <v>8</v>
      </c>
      <c r="M593" s="24"/>
    </row>
    <row r="594" spans="1:13">
      <c r="A594" s="21"/>
      <c r="B594" s="447" t="s">
        <v>382</v>
      </c>
      <c r="C594" s="140"/>
      <c r="D594" s="148"/>
      <c r="E594" s="148"/>
      <c r="F594" s="148"/>
      <c r="G594" s="280">
        <v>0</v>
      </c>
      <c r="H594" s="280">
        <v>0</v>
      </c>
      <c r="I594" s="280">
        <v>0</v>
      </c>
      <c r="J594" s="280">
        <v>0</v>
      </c>
      <c r="K594" s="280">
        <v>0</v>
      </c>
      <c r="L594" s="280">
        <v>0</v>
      </c>
      <c r="M594" s="24"/>
    </row>
    <row r="595" spans="1:13">
      <c r="A595" s="21"/>
      <c r="B595" s="443" t="s">
        <v>358</v>
      </c>
      <c r="C595" s="140"/>
      <c r="D595" s="148"/>
      <c r="E595" s="148"/>
      <c r="F595" s="148"/>
      <c r="G595" s="277">
        <f>G586</f>
        <v>6928800.7699999996</v>
      </c>
      <c r="H595" s="277">
        <f>H586</f>
        <v>6898754.5199999996</v>
      </c>
      <c r="I595" s="277">
        <f>I586</f>
        <v>6093135.1299999999</v>
      </c>
      <c r="J595" s="277">
        <f>J586</f>
        <v>6051971.9400000004</v>
      </c>
      <c r="K595" s="277">
        <v>0</v>
      </c>
      <c r="L595" s="277">
        <v>0</v>
      </c>
      <c r="M595" s="24"/>
    </row>
    <row r="596" spans="1:13" ht="18.75" customHeight="1">
      <c r="A596" s="374" t="s">
        <v>367</v>
      </c>
      <c r="B596" s="375"/>
      <c r="C596" s="375"/>
      <c r="D596" s="375"/>
      <c r="E596" s="375"/>
      <c r="F596" s="375"/>
      <c r="G596" s="375"/>
      <c r="H596" s="375"/>
      <c r="I596" s="375"/>
      <c r="J596" s="375"/>
      <c r="K596" s="375"/>
      <c r="L596" s="375"/>
    </row>
    <row r="597" spans="1:13" ht="16.5" customHeight="1">
      <c r="A597" s="361" t="s">
        <v>391</v>
      </c>
      <c r="B597" s="361"/>
      <c r="C597" s="361"/>
      <c r="D597" s="361"/>
      <c r="E597" s="361"/>
      <c r="F597" s="361"/>
      <c r="G597" s="361"/>
      <c r="H597" s="361"/>
      <c r="I597" s="361"/>
      <c r="J597" s="361"/>
      <c r="K597" s="362"/>
      <c r="L597" s="362"/>
    </row>
    <row r="598" spans="1:13" s="5" customFormat="1" ht="15" customHeight="1">
      <c r="A598" s="368" t="s">
        <v>193</v>
      </c>
      <c r="B598" s="368"/>
      <c r="C598" s="368"/>
      <c r="D598" s="368"/>
      <c r="E598" s="368"/>
      <c r="F598" s="368"/>
      <c r="G598" s="368"/>
      <c r="H598" s="368"/>
      <c r="I598" s="368"/>
      <c r="J598" s="368"/>
      <c r="K598" s="368"/>
      <c r="L598" s="368"/>
    </row>
    <row r="599" spans="1:13" s="5" customFormat="1" ht="78.75" customHeight="1">
      <c r="A599" s="26" t="s">
        <v>169</v>
      </c>
      <c r="B599" s="281" t="s">
        <v>753</v>
      </c>
      <c r="C599" s="282"/>
      <c r="D599" s="282" t="s">
        <v>754</v>
      </c>
      <c r="E599" s="283">
        <v>42370</v>
      </c>
      <c r="F599" s="283">
        <v>42735</v>
      </c>
      <c r="G599" s="284">
        <v>10340469</v>
      </c>
      <c r="H599" s="285">
        <v>10170133.939999999</v>
      </c>
      <c r="I599" s="286" t="s">
        <v>8</v>
      </c>
      <c r="J599" s="287" t="s">
        <v>8</v>
      </c>
      <c r="K599" s="59" t="s">
        <v>8</v>
      </c>
      <c r="L599" s="59" t="s">
        <v>8</v>
      </c>
    </row>
    <row r="600" spans="1:13" s="5" customFormat="1" ht="29.25" customHeight="1">
      <c r="A600" s="27" t="s">
        <v>755</v>
      </c>
      <c r="B600" s="288" t="s">
        <v>756</v>
      </c>
      <c r="C600" s="289">
        <v>0</v>
      </c>
      <c r="D600" s="59"/>
      <c r="E600" s="57">
        <v>42370</v>
      </c>
      <c r="F600" s="57">
        <v>42734</v>
      </c>
      <c r="G600" s="59"/>
      <c r="H600" s="290"/>
      <c r="I600" s="288"/>
      <c r="J600" s="59"/>
      <c r="K600" s="59" t="s">
        <v>8</v>
      </c>
      <c r="L600" s="59"/>
    </row>
    <row r="601" spans="1:13" s="5" customFormat="1" ht="78" customHeight="1">
      <c r="A601" s="28">
        <v>2</v>
      </c>
      <c r="B601" s="291" t="s">
        <v>757</v>
      </c>
      <c r="C601" s="69"/>
      <c r="D601" s="69" t="s">
        <v>754</v>
      </c>
      <c r="E601" s="57">
        <v>42370</v>
      </c>
      <c r="F601" s="57">
        <v>42735</v>
      </c>
      <c r="G601" s="284">
        <v>10340469</v>
      </c>
      <c r="H601" s="285">
        <v>10170133.939999999</v>
      </c>
      <c r="I601" s="288" t="s">
        <v>8</v>
      </c>
      <c r="J601" s="59" t="s">
        <v>8</v>
      </c>
      <c r="K601" s="59" t="s">
        <v>8</v>
      </c>
      <c r="L601" s="59" t="s">
        <v>8</v>
      </c>
    </row>
    <row r="602" spans="1:13" s="5" customFormat="1" ht="41.25" customHeight="1">
      <c r="A602" s="28" t="s">
        <v>758</v>
      </c>
      <c r="B602" s="289" t="s">
        <v>759</v>
      </c>
      <c r="C602" s="291">
        <v>0</v>
      </c>
      <c r="D602" s="59"/>
      <c r="E602" s="57">
        <v>42370</v>
      </c>
      <c r="F602" s="57">
        <v>42734</v>
      </c>
      <c r="G602" s="292"/>
      <c r="H602" s="293"/>
      <c r="I602" s="288"/>
      <c r="J602" s="294"/>
      <c r="K602" s="295"/>
      <c r="L602" s="59"/>
    </row>
    <row r="603" spans="1:13" s="5" customFormat="1" ht="64.5" customHeight="1">
      <c r="A603" s="28">
        <v>3</v>
      </c>
      <c r="B603" s="69" t="s">
        <v>760</v>
      </c>
      <c r="C603" s="296"/>
      <c r="D603" s="296" t="s">
        <v>754</v>
      </c>
      <c r="E603" s="57">
        <v>42370</v>
      </c>
      <c r="F603" s="57">
        <v>42735</v>
      </c>
      <c r="G603" s="59" t="s">
        <v>8</v>
      </c>
      <c r="H603" s="288" t="s">
        <v>8</v>
      </c>
      <c r="I603" s="69" t="s">
        <v>8</v>
      </c>
      <c r="J603" s="59" t="s">
        <v>8</v>
      </c>
      <c r="K603" s="59" t="s">
        <v>8</v>
      </c>
      <c r="L603" s="59" t="s">
        <v>8</v>
      </c>
    </row>
    <row r="604" spans="1:13" s="5" customFormat="1" ht="60">
      <c r="A604" s="28" t="s">
        <v>761</v>
      </c>
      <c r="B604" s="289" t="s">
        <v>762</v>
      </c>
      <c r="C604" s="59">
        <v>1</v>
      </c>
      <c r="D604" s="297"/>
      <c r="E604" s="57"/>
      <c r="F604" s="57">
        <v>42735</v>
      </c>
      <c r="G604" s="59"/>
      <c r="H604" s="289"/>
      <c r="I604" s="69"/>
      <c r="J604" s="59"/>
      <c r="K604" s="295"/>
      <c r="L604" s="59"/>
    </row>
    <row r="605" spans="1:13" s="5" customFormat="1" ht="78.75" customHeight="1">
      <c r="A605" s="28" t="s">
        <v>763</v>
      </c>
      <c r="B605" s="296" t="s">
        <v>764</v>
      </c>
      <c r="C605" s="59">
        <v>0</v>
      </c>
      <c r="D605" s="288" t="s">
        <v>754</v>
      </c>
      <c r="E605" s="59"/>
      <c r="F605" s="57">
        <v>42552</v>
      </c>
      <c r="G605" s="59"/>
      <c r="H605" s="298"/>
      <c r="I605" s="69"/>
      <c r="J605" s="59"/>
      <c r="K605" s="59"/>
      <c r="L605" s="59"/>
    </row>
    <row r="606" spans="1:13" s="5" customFormat="1" ht="85.5">
      <c r="A606" s="28">
        <v>4</v>
      </c>
      <c r="B606" s="155" t="s">
        <v>765</v>
      </c>
      <c r="C606" s="288"/>
      <c r="D606" s="288" t="s">
        <v>754</v>
      </c>
      <c r="E606" s="57">
        <v>42370</v>
      </c>
      <c r="F606" s="57">
        <v>42735</v>
      </c>
      <c r="G606" s="59" t="s">
        <v>8</v>
      </c>
      <c r="H606" s="69" t="s">
        <v>8</v>
      </c>
      <c r="I606" s="69" t="s">
        <v>8</v>
      </c>
      <c r="J606" s="59" t="s">
        <v>8</v>
      </c>
      <c r="K606" s="59" t="s">
        <v>8</v>
      </c>
      <c r="L606" s="59" t="s">
        <v>8</v>
      </c>
    </row>
    <row r="607" spans="1:13" s="5" customFormat="1" ht="58.5" customHeight="1">
      <c r="A607" s="28" t="s">
        <v>766</v>
      </c>
      <c r="B607" s="69" t="s">
        <v>767</v>
      </c>
      <c r="C607" s="59">
        <v>1</v>
      </c>
      <c r="D607" s="59"/>
      <c r="E607" s="57"/>
      <c r="F607" s="57">
        <v>42552</v>
      </c>
      <c r="G607" s="59"/>
      <c r="H607" s="299"/>
      <c r="I607" s="69"/>
      <c r="J607" s="59"/>
      <c r="K607" s="295"/>
      <c r="L607" s="59"/>
    </row>
    <row r="608" spans="1:13" s="5" customFormat="1" ht="61.5" customHeight="1">
      <c r="A608" s="28">
        <v>5</v>
      </c>
      <c r="B608" s="299" t="s">
        <v>768</v>
      </c>
      <c r="C608" s="288"/>
      <c r="D608" s="288" t="s">
        <v>754</v>
      </c>
      <c r="E608" s="57">
        <v>42370</v>
      </c>
      <c r="F608" s="57">
        <v>42735</v>
      </c>
      <c r="G608" s="59" t="s">
        <v>8</v>
      </c>
      <c r="H608" s="288" t="s">
        <v>8</v>
      </c>
      <c r="I608" s="69" t="s">
        <v>8</v>
      </c>
      <c r="J608" s="59" t="s">
        <v>8</v>
      </c>
      <c r="K608" s="59" t="s">
        <v>8</v>
      </c>
      <c r="L608" s="59" t="s">
        <v>8</v>
      </c>
    </row>
    <row r="609" spans="1:12" s="5" customFormat="1" ht="47.25" customHeight="1">
      <c r="A609" s="27" t="s">
        <v>119</v>
      </c>
      <c r="B609" s="69" t="s">
        <v>383</v>
      </c>
      <c r="C609" s="288"/>
      <c r="D609" s="288"/>
      <c r="E609" s="57">
        <v>42370</v>
      </c>
      <c r="F609" s="57">
        <v>42735</v>
      </c>
      <c r="G609" s="59" t="s">
        <v>8</v>
      </c>
      <c r="H609" s="300" t="s">
        <v>8</v>
      </c>
      <c r="I609" s="69" t="s">
        <v>8</v>
      </c>
      <c r="J609" s="59" t="s">
        <v>8</v>
      </c>
      <c r="K609" s="295" t="s">
        <v>8</v>
      </c>
      <c r="L609" s="59" t="s">
        <v>8</v>
      </c>
    </row>
    <row r="610" spans="1:12" s="5" customFormat="1" ht="30">
      <c r="A610" s="28" t="s">
        <v>766</v>
      </c>
      <c r="B610" s="288" t="s">
        <v>769</v>
      </c>
      <c r="C610" s="59">
        <v>1</v>
      </c>
      <c r="D610" s="59"/>
      <c r="E610" s="57"/>
      <c r="F610" s="57">
        <v>42554</v>
      </c>
      <c r="G610" s="59"/>
      <c r="H610" s="288"/>
      <c r="I610" s="69"/>
      <c r="J610" s="59"/>
      <c r="K610" s="59"/>
      <c r="L610" s="59"/>
    </row>
    <row r="611" spans="1:12" s="5" customFormat="1" ht="39.75" customHeight="1">
      <c r="A611" s="28" t="s">
        <v>770</v>
      </c>
      <c r="B611" s="288" t="s">
        <v>771</v>
      </c>
      <c r="C611" s="59">
        <v>1</v>
      </c>
      <c r="D611" s="59"/>
      <c r="E611" s="57"/>
      <c r="F611" s="57">
        <v>42735</v>
      </c>
      <c r="G611" s="59"/>
      <c r="H611" s="289"/>
      <c r="I611" s="69"/>
      <c r="J611" s="59"/>
      <c r="K611" s="295"/>
      <c r="L611" s="59"/>
    </row>
    <row r="612" spans="1:12" s="5" customFormat="1" ht="93.75" customHeight="1">
      <c r="A612" s="28" t="s">
        <v>772</v>
      </c>
      <c r="B612" s="288" t="s">
        <v>773</v>
      </c>
      <c r="C612" s="59">
        <v>0</v>
      </c>
      <c r="D612" s="59"/>
      <c r="E612" s="57"/>
      <c r="F612" s="57">
        <v>42735</v>
      </c>
      <c r="G612" s="59"/>
      <c r="H612" s="288"/>
      <c r="I612" s="69"/>
      <c r="J612" s="59"/>
      <c r="K612" s="59"/>
      <c r="L612" s="59"/>
    </row>
    <row r="613" spans="1:12" s="5" customFormat="1" ht="105" customHeight="1">
      <c r="A613" s="28">
        <v>6</v>
      </c>
      <c r="B613" s="69" t="s">
        <v>774</v>
      </c>
      <c r="C613" s="288"/>
      <c r="D613" s="288" t="s">
        <v>775</v>
      </c>
      <c r="E613" s="57">
        <v>42370</v>
      </c>
      <c r="F613" s="57">
        <v>42735</v>
      </c>
      <c r="G613" s="59" t="s">
        <v>8</v>
      </c>
      <c r="H613" s="288" t="s">
        <v>8</v>
      </c>
      <c r="I613" s="299" t="s">
        <v>8</v>
      </c>
      <c r="J613" s="59" t="s">
        <v>8</v>
      </c>
      <c r="K613" s="59" t="s">
        <v>8</v>
      </c>
      <c r="L613" s="59" t="s">
        <v>8</v>
      </c>
    </row>
    <row r="614" spans="1:12" s="5" customFormat="1" ht="69.75" customHeight="1">
      <c r="A614" s="29" t="s">
        <v>124</v>
      </c>
      <c r="B614" s="299" t="s">
        <v>386</v>
      </c>
      <c r="C614" s="288"/>
      <c r="D614" s="301"/>
      <c r="E614" s="302">
        <v>42370</v>
      </c>
      <c r="F614" s="302">
        <v>42735</v>
      </c>
      <c r="G614" s="190" t="s">
        <v>8</v>
      </c>
      <c r="H614" s="301" t="s">
        <v>8</v>
      </c>
      <c r="I614" s="69" t="s">
        <v>8</v>
      </c>
      <c r="J614" s="190" t="s">
        <v>8</v>
      </c>
      <c r="K614" s="190" t="s">
        <v>8</v>
      </c>
      <c r="L614" s="190" t="s">
        <v>8</v>
      </c>
    </row>
    <row r="615" spans="1:12" s="5" customFormat="1" ht="103.5" customHeight="1">
      <c r="A615" s="29" t="s">
        <v>305</v>
      </c>
      <c r="B615" s="69" t="s">
        <v>384</v>
      </c>
      <c r="C615" s="288"/>
      <c r="D615" s="301"/>
      <c r="E615" s="302">
        <v>42370</v>
      </c>
      <c r="F615" s="302">
        <v>42460</v>
      </c>
      <c r="G615" s="190" t="s">
        <v>8</v>
      </c>
      <c r="H615" s="301" t="s">
        <v>8</v>
      </c>
      <c r="I615" s="69" t="s">
        <v>8</v>
      </c>
      <c r="J615" s="190" t="s">
        <v>8</v>
      </c>
      <c r="K615" s="190" t="s">
        <v>8</v>
      </c>
      <c r="L615" s="190" t="s">
        <v>8</v>
      </c>
    </row>
    <row r="616" spans="1:12" s="5" customFormat="1" ht="90">
      <c r="A616" s="29" t="s">
        <v>776</v>
      </c>
      <c r="B616" s="299" t="s">
        <v>385</v>
      </c>
      <c r="C616" s="288"/>
      <c r="D616" s="301"/>
      <c r="E616" s="302">
        <v>42552</v>
      </c>
      <c r="F616" s="302">
        <v>42581</v>
      </c>
      <c r="G616" s="190" t="s">
        <v>8</v>
      </c>
      <c r="H616" s="301" t="s">
        <v>8</v>
      </c>
      <c r="I616" s="69" t="s">
        <v>8</v>
      </c>
      <c r="J616" s="190" t="s">
        <v>8</v>
      </c>
      <c r="K616" s="190" t="s">
        <v>8</v>
      </c>
      <c r="L616" s="190" t="s">
        <v>8</v>
      </c>
    </row>
    <row r="617" spans="1:12" s="5" customFormat="1" ht="66.75" customHeight="1">
      <c r="A617" s="30" t="s">
        <v>777</v>
      </c>
      <c r="B617" s="301" t="s">
        <v>778</v>
      </c>
      <c r="C617" s="288">
        <v>1</v>
      </c>
      <c r="D617" s="301" t="s">
        <v>754</v>
      </c>
      <c r="E617" s="190"/>
      <c r="F617" s="302">
        <v>42643</v>
      </c>
      <c r="G617" s="190"/>
      <c r="H617" s="301"/>
      <c r="I617" s="69"/>
      <c r="J617" s="190"/>
      <c r="K617" s="190"/>
      <c r="L617" s="190"/>
    </row>
    <row r="618" spans="1:12" s="5" customFormat="1" ht="66" customHeight="1">
      <c r="A618" s="30" t="s">
        <v>779</v>
      </c>
      <c r="B618" s="288" t="s">
        <v>780</v>
      </c>
      <c r="C618" s="288">
        <v>1</v>
      </c>
      <c r="D618" s="301"/>
      <c r="E618" s="190"/>
      <c r="F618" s="302">
        <v>42460</v>
      </c>
      <c r="G618" s="190"/>
      <c r="H618" s="301"/>
      <c r="I618" s="191"/>
      <c r="J618" s="190"/>
      <c r="K618" s="190"/>
      <c r="L618" s="190"/>
    </row>
    <row r="619" spans="1:12" s="5" customFormat="1" ht="80.25" customHeight="1">
      <c r="A619" s="30" t="s">
        <v>781</v>
      </c>
      <c r="B619" s="289" t="s">
        <v>782</v>
      </c>
      <c r="C619" s="288">
        <v>1</v>
      </c>
      <c r="D619" s="301"/>
      <c r="E619" s="190"/>
      <c r="F619" s="302">
        <v>42551</v>
      </c>
      <c r="G619" s="190"/>
      <c r="H619" s="301"/>
      <c r="I619" s="191"/>
      <c r="J619" s="190"/>
      <c r="K619" s="190"/>
      <c r="L619" s="190"/>
    </row>
    <row r="620" spans="1:12" s="5" customFormat="1" ht="69" customHeight="1">
      <c r="A620" s="30" t="s">
        <v>783</v>
      </c>
      <c r="B620" s="288" t="s">
        <v>784</v>
      </c>
      <c r="C620" s="288">
        <v>1</v>
      </c>
      <c r="D620" s="301"/>
      <c r="E620" s="190"/>
      <c r="F620" s="302">
        <v>42460</v>
      </c>
      <c r="G620" s="190"/>
      <c r="H620" s="301"/>
      <c r="I620" s="191"/>
      <c r="J620" s="190"/>
      <c r="K620" s="190"/>
      <c r="L620" s="190"/>
    </row>
    <row r="621" spans="1:12" s="5" customFormat="1" ht="45">
      <c r="A621" s="30" t="s">
        <v>785</v>
      </c>
      <c r="B621" s="289" t="s">
        <v>786</v>
      </c>
      <c r="C621" s="288">
        <v>2</v>
      </c>
      <c r="D621" s="301"/>
      <c r="E621" s="190"/>
      <c r="F621" s="302">
        <v>42582</v>
      </c>
      <c r="G621" s="59"/>
      <c r="H621" s="288"/>
      <c r="I621" s="191"/>
      <c r="J621" s="190"/>
      <c r="K621" s="190"/>
      <c r="L621" s="190"/>
    </row>
    <row r="622" spans="1:12" s="5" customFormat="1" ht="27" customHeight="1">
      <c r="A622" s="31"/>
      <c r="B622" s="447" t="s">
        <v>379</v>
      </c>
      <c r="C622" s="288"/>
      <c r="D622" s="301"/>
      <c r="E622" s="190"/>
      <c r="F622" s="303"/>
      <c r="G622" s="304">
        <f>G599</f>
        <v>10340469</v>
      </c>
      <c r="H622" s="305">
        <f>H599</f>
        <v>10170133.939999999</v>
      </c>
      <c r="I622" s="191"/>
      <c r="J622" s="306"/>
      <c r="K622" s="306"/>
      <c r="L622" s="306"/>
    </row>
    <row r="623" spans="1:12" s="4" customFormat="1" ht="18.75" customHeight="1">
      <c r="A623" s="370" t="s">
        <v>805</v>
      </c>
      <c r="B623" s="371"/>
      <c r="C623" s="371"/>
      <c r="D623" s="371"/>
      <c r="E623" s="371"/>
      <c r="F623" s="371"/>
      <c r="G623" s="371"/>
      <c r="H623" s="371"/>
      <c r="I623" s="371"/>
      <c r="J623" s="371"/>
      <c r="K623" s="372"/>
      <c r="L623" s="373"/>
    </row>
    <row r="624" spans="1:12" s="5" customFormat="1" ht="19.5" customHeight="1">
      <c r="A624" s="376" t="s">
        <v>787</v>
      </c>
      <c r="B624" s="377"/>
      <c r="C624" s="377"/>
      <c r="D624" s="377"/>
      <c r="E624" s="377"/>
      <c r="F624" s="377"/>
      <c r="G624" s="377"/>
      <c r="H624" s="377"/>
      <c r="I624" s="377"/>
      <c r="J624" s="377"/>
      <c r="K624" s="377"/>
      <c r="L624" s="378"/>
    </row>
    <row r="625" spans="1:12" s="5" customFormat="1" ht="33.75" customHeight="1">
      <c r="A625" s="32">
        <v>1</v>
      </c>
      <c r="B625" s="32">
        <v>2</v>
      </c>
      <c r="C625" s="32">
        <v>3</v>
      </c>
      <c r="D625" s="32">
        <v>4</v>
      </c>
      <c r="E625" s="32">
        <v>5</v>
      </c>
      <c r="F625" s="32">
        <v>6</v>
      </c>
      <c r="G625" s="32">
        <v>7</v>
      </c>
      <c r="H625" s="33">
        <v>8</v>
      </c>
      <c r="I625" s="32">
        <v>9</v>
      </c>
      <c r="J625" s="32">
        <v>10</v>
      </c>
      <c r="K625" s="34">
        <v>11</v>
      </c>
      <c r="L625" s="34">
        <v>12</v>
      </c>
    </row>
    <row r="626" spans="1:12" s="5" customFormat="1" ht="41.25" customHeight="1">
      <c r="A626" s="27" t="s">
        <v>13</v>
      </c>
      <c r="B626" s="155" t="s">
        <v>788</v>
      </c>
      <c r="C626" s="59"/>
      <c r="D626" s="289" t="s">
        <v>789</v>
      </c>
      <c r="E626" s="57">
        <v>42370</v>
      </c>
      <c r="F626" s="57">
        <v>42735</v>
      </c>
      <c r="G626" s="59">
        <v>0</v>
      </c>
      <c r="H626" s="59">
        <v>0</v>
      </c>
      <c r="I626" s="59" t="s">
        <v>65</v>
      </c>
      <c r="J626" s="59" t="s">
        <v>65</v>
      </c>
      <c r="K626" s="59" t="s">
        <v>65</v>
      </c>
      <c r="L626" s="59" t="s">
        <v>65</v>
      </c>
    </row>
    <row r="627" spans="1:12" s="5" customFormat="1" ht="45">
      <c r="A627" s="35"/>
      <c r="B627" s="288" t="s">
        <v>790</v>
      </c>
      <c r="C627" s="59">
        <v>3</v>
      </c>
      <c r="D627" s="69"/>
      <c r="E627" s="69" t="s">
        <v>8</v>
      </c>
      <c r="F627" s="60">
        <v>42735</v>
      </c>
      <c r="G627" s="76">
        <v>0</v>
      </c>
      <c r="H627" s="76">
        <v>0</v>
      </c>
      <c r="I627" s="76" t="s">
        <v>8</v>
      </c>
      <c r="J627" s="76" t="s">
        <v>8</v>
      </c>
      <c r="K627" s="76" t="s">
        <v>8</v>
      </c>
      <c r="L627" s="76" t="s">
        <v>8</v>
      </c>
    </row>
    <row r="628" spans="1:12" s="5" customFormat="1" ht="94.5" customHeight="1">
      <c r="A628" s="35"/>
      <c r="B628" s="307" t="s">
        <v>791</v>
      </c>
      <c r="C628" s="76" t="s">
        <v>8</v>
      </c>
      <c r="D628" s="76" t="s">
        <v>8</v>
      </c>
      <c r="E628" s="76" t="s">
        <v>8</v>
      </c>
      <c r="F628" s="76" t="s">
        <v>8</v>
      </c>
      <c r="G628" s="76">
        <v>0</v>
      </c>
      <c r="H628" s="76">
        <v>0</v>
      </c>
      <c r="I628" s="76" t="s">
        <v>65</v>
      </c>
      <c r="J628" s="76" t="s">
        <v>65</v>
      </c>
      <c r="K628" s="76" t="s">
        <v>65</v>
      </c>
      <c r="L628" s="76" t="s">
        <v>65</v>
      </c>
    </row>
    <row r="629" spans="1:12" s="5" customFormat="1" ht="24" customHeight="1">
      <c r="A629" s="382" t="s">
        <v>195</v>
      </c>
      <c r="B629" s="383"/>
      <c r="C629" s="383"/>
      <c r="D629" s="383"/>
      <c r="E629" s="383"/>
      <c r="F629" s="383"/>
      <c r="G629" s="383"/>
      <c r="H629" s="383"/>
      <c r="I629" s="383"/>
      <c r="J629" s="383"/>
      <c r="K629" s="383"/>
      <c r="L629" s="384"/>
    </row>
    <row r="630" spans="1:12" s="5" customFormat="1" ht="81.75" customHeight="1">
      <c r="A630" s="36" t="s">
        <v>20</v>
      </c>
      <c r="B630" s="155" t="s">
        <v>792</v>
      </c>
      <c r="C630" s="155"/>
      <c r="D630" s="288" t="s">
        <v>793</v>
      </c>
      <c r="E630" s="57">
        <v>42370</v>
      </c>
      <c r="F630" s="60">
        <v>42735</v>
      </c>
      <c r="G630" s="65">
        <f>G631+G632</f>
        <v>930000</v>
      </c>
      <c r="H630" s="65">
        <f>H631+H632</f>
        <v>831330</v>
      </c>
      <c r="I630" s="76"/>
      <c r="J630" s="76"/>
      <c r="K630" s="76"/>
      <c r="L630" s="76"/>
    </row>
    <row r="631" spans="1:12" s="5" customFormat="1" ht="78.75" customHeight="1">
      <c r="A631" s="36" t="s">
        <v>21</v>
      </c>
      <c r="B631" s="308" t="s">
        <v>794</v>
      </c>
      <c r="C631" s="67"/>
      <c r="D631" s="288" t="s">
        <v>793</v>
      </c>
      <c r="E631" s="57">
        <v>42370</v>
      </c>
      <c r="F631" s="60">
        <v>42735</v>
      </c>
      <c r="G631" s="65">
        <v>660000</v>
      </c>
      <c r="H631" s="65">
        <v>584830</v>
      </c>
      <c r="I631" s="76"/>
      <c r="J631" s="76"/>
      <c r="K631" s="76"/>
      <c r="L631" s="76"/>
    </row>
    <row r="632" spans="1:12" s="5" customFormat="1" ht="75.75" customHeight="1">
      <c r="A632" s="36" t="s">
        <v>26</v>
      </c>
      <c r="B632" s="69" t="s">
        <v>795</v>
      </c>
      <c r="C632" s="155"/>
      <c r="D632" s="288" t="s">
        <v>793</v>
      </c>
      <c r="E632" s="57">
        <v>42370</v>
      </c>
      <c r="F632" s="60">
        <v>42735</v>
      </c>
      <c r="G632" s="65">
        <v>270000</v>
      </c>
      <c r="H632" s="65">
        <v>246500</v>
      </c>
      <c r="I632" s="76"/>
      <c r="J632" s="76"/>
      <c r="K632" s="76"/>
      <c r="L632" s="76"/>
    </row>
    <row r="633" spans="1:12" s="5" customFormat="1" ht="51.75" customHeight="1">
      <c r="A633" s="37"/>
      <c r="B633" s="288" t="s">
        <v>796</v>
      </c>
      <c r="C633" s="155"/>
      <c r="D633" s="309"/>
      <c r="E633" s="69" t="s">
        <v>8</v>
      </c>
      <c r="F633" s="60">
        <v>42735</v>
      </c>
      <c r="G633" s="76" t="s">
        <v>8</v>
      </c>
      <c r="H633" s="76" t="s">
        <v>8</v>
      </c>
      <c r="I633" s="76" t="s">
        <v>8</v>
      </c>
      <c r="J633" s="76" t="s">
        <v>8</v>
      </c>
      <c r="K633" s="76" t="s">
        <v>8</v>
      </c>
      <c r="L633" s="76" t="s">
        <v>8</v>
      </c>
    </row>
    <row r="634" spans="1:12" s="5" customFormat="1" ht="70.5" customHeight="1">
      <c r="A634" s="37" t="s">
        <v>27</v>
      </c>
      <c r="B634" s="307" t="s">
        <v>862</v>
      </c>
      <c r="C634" s="155"/>
      <c r="D634" s="309"/>
      <c r="E634" s="57">
        <v>42370</v>
      </c>
      <c r="F634" s="60">
        <v>42735</v>
      </c>
      <c r="G634" s="65">
        <v>0</v>
      </c>
      <c r="H634" s="65">
        <v>0</v>
      </c>
      <c r="I634" s="76"/>
      <c r="J634" s="76"/>
      <c r="K634" s="76"/>
      <c r="L634" s="76"/>
    </row>
    <row r="635" spans="1:12" s="5" customFormat="1" ht="44.25" customHeight="1">
      <c r="A635" s="37"/>
      <c r="B635" s="310" t="s">
        <v>797</v>
      </c>
      <c r="C635" s="69">
        <v>1</v>
      </c>
      <c r="D635" s="309"/>
      <c r="E635" s="69" t="s">
        <v>8</v>
      </c>
      <c r="F635" s="60">
        <v>42735</v>
      </c>
      <c r="G635" s="76" t="s">
        <v>8</v>
      </c>
      <c r="H635" s="76" t="s">
        <v>8</v>
      </c>
      <c r="I635" s="76" t="s">
        <v>8</v>
      </c>
      <c r="J635" s="76" t="s">
        <v>8</v>
      </c>
      <c r="K635" s="76" t="s">
        <v>8</v>
      </c>
      <c r="L635" s="76" t="s">
        <v>8</v>
      </c>
    </row>
    <row r="636" spans="1:12" s="5" customFormat="1" ht="43.5" customHeight="1">
      <c r="A636" s="36"/>
      <c r="B636" s="307" t="s">
        <v>791</v>
      </c>
      <c r="C636" s="76" t="s">
        <v>8</v>
      </c>
      <c r="D636" s="76" t="s">
        <v>8</v>
      </c>
      <c r="E636" s="76" t="s">
        <v>8</v>
      </c>
      <c r="F636" s="76" t="s">
        <v>8</v>
      </c>
      <c r="G636" s="65">
        <f>G630</f>
        <v>930000</v>
      </c>
      <c r="H636" s="311">
        <f>H630</f>
        <v>831330</v>
      </c>
      <c r="I636" s="76"/>
      <c r="J636" s="76"/>
      <c r="K636" s="76"/>
      <c r="L636" s="76"/>
    </row>
    <row r="637" spans="1:12" s="5" customFormat="1" ht="34.5" customHeight="1">
      <c r="A637" s="385" t="s">
        <v>196</v>
      </c>
      <c r="B637" s="386"/>
      <c r="C637" s="386"/>
      <c r="D637" s="386"/>
      <c r="E637" s="386"/>
      <c r="F637" s="386"/>
      <c r="G637" s="386"/>
      <c r="H637" s="386"/>
      <c r="I637" s="386"/>
      <c r="J637" s="386"/>
      <c r="K637" s="386"/>
      <c r="L637" s="387"/>
    </row>
    <row r="638" spans="1:12" s="5" customFormat="1" ht="63.75" customHeight="1">
      <c r="A638" s="38" t="s">
        <v>30</v>
      </c>
      <c r="B638" s="155" t="s">
        <v>798</v>
      </c>
      <c r="C638" s="69"/>
      <c r="D638" s="69"/>
      <c r="E638" s="57">
        <v>42370</v>
      </c>
      <c r="F638" s="60">
        <v>42735</v>
      </c>
      <c r="G638" s="293">
        <v>0</v>
      </c>
      <c r="H638" s="293">
        <v>0</v>
      </c>
      <c r="I638" s="312"/>
      <c r="J638" s="69"/>
      <c r="K638" s="69"/>
      <c r="L638" s="69"/>
    </row>
    <row r="639" spans="1:12" s="5" customFormat="1" ht="15" customHeight="1">
      <c r="A639" s="38" t="s">
        <v>98</v>
      </c>
      <c r="B639" s="313" t="s">
        <v>197</v>
      </c>
      <c r="C639" s="69"/>
      <c r="D639" s="69"/>
      <c r="E639" s="57">
        <v>42370</v>
      </c>
      <c r="F639" s="60">
        <v>42735</v>
      </c>
      <c r="G639" s="293"/>
      <c r="H639" s="293"/>
      <c r="I639" s="312"/>
      <c r="J639" s="69"/>
      <c r="K639" s="69"/>
      <c r="L639" s="69"/>
    </row>
    <row r="640" spans="1:12" s="5" customFormat="1" ht="117" customHeight="1">
      <c r="A640" s="38" t="s">
        <v>799</v>
      </c>
      <c r="B640" s="313" t="s">
        <v>198</v>
      </c>
      <c r="C640" s="69"/>
      <c r="D640" s="69"/>
      <c r="E640" s="57">
        <v>42370</v>
      </c>
      <c r="F640" s="60">
        <v>42735</v>
      </c>
      <c r="G640" s="293"/>
      <c r="H640" s="293"/>
      <c r="I640" s="312"/>
      <c r="J640" s="69"/>
      <c r="K640" s="69"/>
      <c r="L640" s="69"/>
    </row>
    <row r="641" spans="1:12" s="5" customFormat="1">
      <c r="A641" s="38" t="s">
        <v>800</v>
      </c>
      <c r="B641" s="313" t="s">
        <v>199</v>
      </c>
      <c r="C641" s="69"/>
      <c r="D641" s="69"/>
      <c r="E641" s="57">
        <v>42370</v>
      </c>
      <c r="F641" s="60">
        <v>42735</v>
      </c>
      <c r="G641" s="293"/>
      <c r="H641" s="293"/>
      <c r="I641" s="312"/>
      <c r="J641" s="69"/>
      <c r="K641" s="69"/>
      <c r="L641" s="69"/>
    </row>
    <row r="642" spans="1:12" s="5" customFormat="1" ht="104.25" customHeight="1">
      <c r="A642" s="38"/>
      <c r="B642" s="314" t="s">
        <v>801</v>
      </c>
      <c r="C642" s="69">
        <v>1</v>
      </c>
      <c r="D642" s="309"/>
      <c r="E642" s="69" t="s">
        <v>8</v>
      </c>
      <c r="F642" s="60">
        <v>42735</v>
      </c>
      <c r="G642" s="76" t="s">
        <v>8</v>
      </c>
      <c r="H642" s="76" t="s">
        <v>8</v>
      </c>
      <c r="I642" s="76" t="s">
        <v>8</v>
      </c>
      <c r="J642" s="76" t="s">
        <v>8</v>
      </c>
      <c r="K642" s="76" t="s">
        <v>8</v>
      </c>
      <c r="L642" s="76" t="s">
        <v>8</v>
      </c>
    </row>
    <row r="643" spans="1:12" s="5" customFormat="1">
      <c r="A643" s="27"/>
      <c r="B643" s="307" t="s">
        <v>791</v>
      </c>
      <c r="C643" s="76" t="s">
        <v>8</v>
      </c>
      <c r="D643" s="76" t="s">
        <v>8</v>
      </c>
      <c r="E643" s="76" t="s">
        <v>8</v>
      </c>
      <c r="F643" s="76" t="s">
        <v>8</v>
      </c>
      <c r="G643" s="65"/>
      <c r="H643" s="76"/>
      <c r="I643" s="76"/>
      <c r="J643" s="76"/>
      <c r="K643" s="76"/>
      <c r="L643" s="76"/>
    </row>
    <row r="644" spans="1:12" s="5" customFormat="1">
      <c r="A644" s="385" t="s">
        <v>200</v>
      </c>
      <c r="B644" s="386"/>
      <c r="C644" s="386"/>
      <c r="D644" s="386"/>
      <c r="E644" s="386"/>
      <c r="F644" s="386"/>
      <c r="G644" s="386"/>
      <c r="H644" s="386"/>
      <c r="I644" s="386"/>
      <c r="J644" s="386"/>
      <c r="K644" s="386"/>
      <c r="L644" s="387"/>
    </row>
    <row r="645" spans="1:12" s="5" customFormat="1" ht="135">
      <c r="A645" s="36" t="s">
        <v>31</v>
      </c>
      <c r="B645" s="69" t="s">
        <v>802</v>
      </c>
      <c r="C645" s="297"/>
      <c r="D645" s="289" t="s">
        <v>803</v>
      </c>
      <c r="E645" s="57">
        <v>42370</v>
      </c>
      <c r="F645" s="60">
        <v>42735</v>
      </c>
      <c r="G645" s="65">
        <v>0</v>
      </c>
      <c r="H645" s="65">
        <v>0</v>
      </c>
      <c r="I645" s="315"/>
      <c r="J645" s="297"/>
      <c r="K645" s="297"/>
      <c r="L645" s="297"/>
    </row>
    <row r="646" spans="1:12" s="5" customFormat="1" ht="28.5">
      <c r="A646" s="39"/>
      <c r="B646" s="155" t="s">
        <v>804</v>
      </c>
      <c r="C646" s="155">
        <v>1</v>
      </c>
      <c r="D646" s="309"/>
      <c r="E646" s="69" t="s">
        <v>8</v>
      </c>
      <c r="F646" s="60">
        <v>42735</v>
      </c>
      <c r="G646" s="76" t="s">
        <v>8</v>
      </c>
      <c r="H646" s="76" t="s">
        <v>8</v>
      </c>
      <c r="I646" s="76" t="s">
        <v>8</v>
      </c>
      <c r="J646" s="76" t="s">
        <v>8</v>
      </c>
      <c r="K646" s="76" t="s">
        <v>8</v>
      </c>
      <c r="L646" s="76" t="s">
        <v>8</v>
      </c>
    </row>
    <row r="647" spans="1:12" s="40" customFormat="1" ht="43.5" customHeight="1">
      <c r="A647" s="36"/>
      <c r="B647" s="447" t="s">
        <v>381</v>
      </c>
      <c r="C647" s="78" t="s">
        <v>8</v>
      </c>
      <c r="D647" s="78" t="s">
        <v>8</v>
      </c>
      <c r="E647" s="78" t="s">
        <v>8</v>
      </c>
      <c r="F647" s="78" t="s">
        <v>8</v>
      </c>
      <c r="G647" s="70">
        <v>930000</v>
      </c>
      <c r="H647" s="70">
        <f>H636</f>
        <v>831330</v>
      </c>
      <c r="I647" s="76"/>
      <c r="J647" s="76"/>
      <c r="K647" s="76"/>
      <c r="L647" s="76"/>
    </row>
    <row r="648" spans="1:12" s="40" customFormat="1" ht="43.5" customHeight="1">
      <c r="A648" s="36"/>
      <c r="B648" s="443" t="s">
        <v>358</v>
      </c>
      <c r="C648" s="78"/>
      <c r="D648" s="78"/>
      <c r="E648" s="78"/>
      <c r="F648" s="78"/>
      <c r="G648" s="70">
        <f>G647+G622</f>
        <v>11270469</v>
      </c>
      <c r="H648" s="70">
        <f>H622+H647</f>
        <v>11001463.939999999</v>
      </c>
      <c r="I648" s="76"/>
      <c r="J648" s="76"/>
      <c r="K648" s="76"/>
      <c r="L648" s="76"/>
    </row>
    <row r="649" spans="1:12">
      <c r="A649" s="391" t="s">
        <v>830</v>
      </c>
      <c r="B649" s="391"/>
      <c r="C649" s="391"/>
      <c r="D649" s="391"/>
      <c r="E649" s="391"/>
      <c r="F649" s="391"/>
      <c r="G649" s="391"/>
      <c r="H649" s="391"/>
      <c r="I649" s="391"/>
      <c r="J649" s="391"/>
      <c r="K649" s="391"/>
      <c r="L649" s="391"/>
    </row>
    <row r="650" spans="1:12" ht="43.5" customHeight="1">
      <c r="A650" s="392" t="s">
        <v>833</v>
      </c>
      <c r="B650" s="393"/>
      <c r="C650" s="393"/>
      <c r="D650" s="393"/>
      <c r="E650" s="393"/>
      <c r="F650" s="393"/>
      <c r="G650" s="393"/>
      <c r="H650" s="393"/>
      <c r="I650" s="393"/>
      <c r="J650" s="393"/>
      <c r="K650" s="393"/>
      <c r="L650" s="394"/>
    </row>
    <row r="651" spans="1:12" s="4" customFormat="1" ht="51" customHeight="1">
      <c r="A651" s="79" t="s">
        <v>3</v>
      </c>
      <c r="B651" s="136" t="s">
        <v>834</v>
      </c>
      <c r="C651" s="94"/>
      <c r="D651" s="160" t="s">
        <v>368</v>
      </c>
      <c r="E651" s="137">
        <v>42370</v>
      </c>
      <c r="F651" s="137">
        <v>43465</v>
      </c>
      <c r="G651" s="158">
        <v>0</v>
      </c>
      <c r="H651" s="316">
        <v>0</v>
      </c>
      <c r="I651" s="316">
        <v>0</v>
      </c>
      <c r="J651" s="158">
        <v>0</v>
      </c>
      <c r="K651" s="158">
        <v>0</v>
      </c>
      <c r="L651" s="158">
        <v>0</v>
      </c>
    </row>
    <row r="652" spans="1:12" s="4" customFormat="1" ht="62.25" customHeight="1">
      <c r="A652" s="79" t="s">
        <v>12</v>
      </c>
      <c r="B652" s="136" t="s">
        <v>835</v>
      </c>
      <c r="C652" s="94"/>
      <c r="D652" s="160" t="s">
        <v>368</v>
      </c>
      <c r="E652" s="137">
        <v>42370</v>
      </c>
      <c r="F652" s="137">
        <v>43465</v>
      </c>
      <c r="G652" s="138">
        <v>360600</v>
      </c>
      <c r="H652" s="317">
        <v>360600</v>
      </c>
      <c r="I652" s="318">
        <v>841400</v>
      </c>
      <c r="J652" s="318">
        <v>841400</v>
      </c>
      <c r="K652" s="318">
        <v>0</v>
      </c>
      <c r="L652" s="159">
        <v>0</v>
      </c>
    </row>
    <row r="653" spans="1:12" s="4" customFormat="1" ht="78.75" customHeight="1">
      <c r="A653" s="79" t="s">
        <v>62</v>
      </c>
      <c r="B653" s="136" t="s">
        <v>836</v>
      </c>
      <c r="C653" s="94"/>
      <c r="D653" s="160" t="s">
        <v>368</v>
      </c>
      <c r="E653" s="137">
        <v>42370</v>
      </c>
      <c r="F653" s="137">
        <v>43465</v>
      </c>
      <c r="G653" s="159">
        <v>900000</v>
      </c>
      <c r="H653" s="317">
        <v>900000</v>
      </c>
      <c r="I653" s="317">
        <v>2100000</v>
      </c>
      <c r="J653" s="159">
        <v>2100000</v>
      </c>
      <c r="K653" s="159">
        <v>0</v>
      </c>
      <c r="L653" s="159">
        <v>0</v>
      </c>
    </row>
    <row r="654" spans="1:12" s="4" customFormat="1" ht="52.5" customHeight="1">
      <c r="A654" s="79" t="s">
        <v>63</v>
      </c>
      <c r="B654" s="136" t="s">
        <v>837</v>
      </c>
      <c r="C654" s="94"/>
      <c r="D654" s="160" t="s">
        <v>368</v>
      </c>
      <c r="E654" s="137">
        <v>42370</v>
      </c>
      <c r="F654" s="137">
        <v>43465</v>
      </c>
      <c r="G654" s="138">
        <v>0</v>
      </c>
      <c r="H654" s="317">
        <v>0</v>
      </c>
      <c r="I654" s="317">
        <v>0</v>
      </c>
      <c r="J654" s="159">
        <v>0</v>
      </c>
      <c r="K654" s="159">
        <v>0</v>
      </c>
      <c r="L654" s="159">
        <v>0</v>
      </c>
    </row>
    <row r="655" spans="1:12" s="4" customFormat="1" ht="64.5" customHeight="1">
      <c r="A655" s="79" t="s">
        <v>76</v>
      </c>
      <c r="B655" s="136" t="s">
        <v>838</v>
      </c>
      <c r="C655" s="94"/>
      <c r="D655" s="160" t="s">
        <v>368</v>
      </c>
      <c r="E655" s="137">
        <v>42370</v>
      </c>
      <c r="F655" s="137">
        <v>42735</v>
      </c>
      <c r="G655" s="158">
        <v>0</v>
      </c>
      <c r="H655" s="316">
        <v>0</v>
      </c>
      <c r="I655" s="316">
        <v>0</v>
      </c>
      <c r="J655" s="158">
        <v>0</v>
      </c>
      <c r="K655" s="158">
        <v>0</v>
      </c>
      <c r="L655" s="158">
        <v>0</v>
      </c>
    </row>
    <row r="656" spans="1:12" s="4" customFormat="1" ht="60">
      <c r="A656" s="79" t="s">
        <v>92</v>
      </c>
      <c r="B656" s="136" t="s">
        <v>839</v>
      </c>
      <c r="C656" s="94"/>
      <c r="D656" s="160" t="s">
        <v>368</v>
      </c>
      <c r="E656" s="137">
        <v>42370</v>
      </c>
      <c r="F656" s="137">
        <v>42735</v>
      </c>
      <c r="G656" s="138">
        <v>0</v>
      </c>
      <c r="H656" s="317">
        <v>0</v>
      </c>
      <c r="I656" s="316">
        <v>0</v>
      </c>
      <c r="J656" s="158">
        <v>0</v>
      </c>
      <c r="K656" s="159">
        <v>0</v>
      </c>
      <c r="L656" s="159">
        <v>0</v>
      </c>
    </row>
    <row r="657" spans="1:17" s="4" customFormat="1">
      <c r="A657" s="114"/>
      <c r="B657" s="173" t="s">
        <v>358</v>
      </c>
      <c r="C657" s="114"/>
      <c r="D657" s="114"/>
      <c r="E657" s="114"/>
      <c r="F657" s="114"/>
      <c r="G657" s="158">
        <f>G652+G653</f>
        <v>1260600</v>
      </c>
      <c r="H657" s="158">
        <f>H652+H653</f>
        <v>1260600</v>
      </c>
      <c r="I657" s="158">
        <f>I652+I653</f>
        <v>2941400</v>
      </c>
      <c r="J657" s="158">
        <f>J652+J653</f>
        <v>2941400</v>
      </c>
      <c r="K657" s="158">
        <f>K652</f>
        <v>0</v>
      </c>
      <c r="L657" s="158">
        <f>L652</f>
        <v>0</v>
      </c>
    </row>
    <row r="658" spans="1:17">
      <c r="A658" s="355" t="s">
        <v>369</v>
      </c>
      <c r="B658" s="356"/>
      <c r="C658" s="356"/>
      <c r="D658" s="356"/>
      <c r="E658" s="356"/>
      <c r="F658" s="356"/>
      <c r="G658" s="356"/>
      <c r="H658" s="356"/>
      <c r="I658" s="356"/>
      <c r="J658" s="356"/>
      <c r="K658" s="356"/>
      <c r="L658" s="357"/>
    </row>
    <row r="659" spans="1:17">
      <c r="A659" s="358" t="s">
        <v>370</v>
      </c>
      <c r="B659" s="359"/>
      <c r="C659" s="359"/>
      <c r="D659" s="359"/>
      <c r="E659" s="359"/>
      <c r="F659" s="359"/>
      <c r="G659" s="359"/>
      <c r="H659" s="359"/>
      <c r="I659" s="359"/>
      <c r="J659" s="359"/>
      <c r="K659" s="359"/>
      <c r="L659" s="360"/>
      <c r="P659" s="4"/>
      <c r="Q659" s="4"/>
    </row>
    <row r="660" spans="1:17" s="4" customFormat="1">
      <c r="A660" s="379" t="s">
        <v>371</v>
      </c>
      <c r="B660" s="380"/>
      <c r="C660" s="380"/>
      <c r="D660" s="380"/>
      <c r="E660" s="380"/>
      <c r="F660" s="380"/>
      <c r="G660" s="380"/>
      <c r="H660" s="380"/>
      <c r="I660" s="380"/>
      <c r="J660" s="380"/>
      <c r="K660" s="380"/>
      <c r="L660" s="381"/>
    </row>
    <row r="661" spans="1:17" s="4" customFormat="1" ht="52.5" customHeight="1">
      <c r="A661" s="103" t="s">
        <v>3</v>
      </c>
      <c r="B661" s="81" t="s">
        <v>806</v>
      </c>
      <c r="C661" s="160"/>
      <c r="D661" s="160" t="s">
        <v>807</v>
      </c>
      <c r="E661" s="161">
        <v>42370</v>
      </c>
      <c r="F661" s="161">
        <v>43465</v>
      </c>
      <c r="G661" s="254">
        <v>800000</v>
      </c>
      <c r="H661" s="254">
        <v>797482.7</v>
      </c>
      <c r="I661" s="159">
        <v>0</v>
      </c>
      <c r="J661" s="159">
        <v>0</v>
      </c>
      <c r="K661" s="159">
        <v>0</v>
      </c>
      <c r="L661" s="159">
        <v>0</v>
      </c>
      <c r="M661" s="105"/>
    </row>
    <row r="662" spans="1:17" s="4" customFormat="1" ht="47.25" customHeight="1">
      <c r="A662" s="103"/>
      <c r="B662" s="162" t="s">
        <v>808</v>
      </c>
      <c r="C662" s="247">
        <v>1</v>
      </c>
      <c r="D662" s="160"/>
      <c r="E662" s="248" t="s">
        <v>8</v>
      </c>
      <c r="F662" s="249"/>
      <c r="G662" s="159" t="s">
        <v>8</v>
      </c>
      <c r="H662" s="159" t="s">
        <v>8</v>
      </c>
      <c r="I662" s="159" t="s">
        <v>8</v>
      </c>
      <c r="J662" s="159" t="s">
        <v>8</v>
      </c>
      <c r="K662" s="159" t="s">
        <v>8</v>
      </c>
      <c r="L662" s="159" t="s">
        <v>8</v>
      </c>
      <c r="M662" s="106"/>
    </row>
    <row r="663" spans="1:17" s="4" customFormat="1">
      <c r="A663" s="388" t="s">
        <v>372</v>
      </c>
      <c r="B663" s="389"/>
      <c r="C663" s="389"/>
      <c r="D663" s="389"/>
      <c r="E663" s="389"/>
      <c r="F663" s="389"/>
      <c r="G663" s="389"/>
      <c r="H663" s="389"/>
      <c r="I663" s="389"/>
      <c r="J663" s="389"/>
      <c r="K663" s="389"/>
      <c r="L663" s="389"/>
      <c r="M663" s="390"/>
    </row>
    <row r="664" spans="1:17" s="4" customFormat="1" ht="75">
      <c r="A664" s="107" t="s">
        <v>12</v>
      </c>
      <c r="B664" s="81" t="s">
        <v>809</v>
      </c>
      <c r="C664" s="160"/>
      <c r="D664" s="160" t="s">
        <v>807</v>
      </c>
      <c r="E664" s="161">
        <v>42370</v>
      </c>
      <c r="F664" s="161">
        <v>43465</v>
      </c>
      <c r="G664" s="254">
        <v>2000000</v>
      </c>
      <c r="H664" s="254">
        <v>2000000</v>
      </c>
      <c r="I664" s="159">
        <v>0</v>
      </c>
      <c r="J664" s="159">
        <v>0</v>
      </c>
      <c r="K664" s="159">
        <v>0</v>
      </c>
      <c r="L664" s="159">
        <v>0</v>
      </c>
      <c r="M664" s="108"/>
    </row>
    <row r="665" spans="1:17" s="4" customFormat="1" ht="60">
      <c r="A665" s="107"/>
      <c r="B665" s="162" t="s">
        <v>810</v>
      </c>
      <c r="C665" s="160">
        <v>1</v>
      </c>
      <c r="D665" s="160"/>
      <c r="E665" s="160" t="s">
        <v>8</v>
      </c>
      <c r="F665" s="161"/>
      <c r="G665" s="159" t="s">
        <v>8</v>
      </c>
      <c r="H665" s="159" t="s">
        <v>8</v>
      </c>
      <c r="I665" s="159" t="s">
        <v>8</v>
      </c>
      <c r="J665" s="159" t="s">
        <v>8</v>
      </c>
      <c r="K665" s="159" t="s">
        <v>8</v>
      </c>
      <c r="L665" s="159" t="s">
        <v>8</v>
      </c>
      <c r="M665" s="106"/>
    </row>
    <row r="666" spans="1:17" s="4" customFormat="1">
      <c r="A666" s="388" t="s">
        <v>811</v>
      </c>
      <c r="B666" s="389"/>
      <c r="C666" s="389"/>
      <c r="D666" s="389"/>
      <c r="E666" s="389"/>
      <c r="F666" s="389"/>
      <c r="G666" s="389"/>
      <c r="H666" s="389"/>
      <c r="I666" s="389"/>
      <c r="J666" s="389"/>
      <c r="K666" s="389"/>
      <c r="L666" s="389"/>
      <c r="M666" s="390"/>
    </row>
    <row r="667" spans="1:17" s="4" customFormat="1" ht="199.5">
      <c r="A667" s="107" t="s">
        <v>129</v>
      </c>
      <c r="B667" s="319" t="s">
        <v>812</v>
      </c>
      <c r="C667" s="160"/>
      <c r="D667" s="160" t="s">
        <v>807</v>
      </c>
      <c r="E667" s="161">
        <v>42577</v>
      </c>
      <c r="F667" s="161">
        <v>43465</v>
      </c>
      <c r="G667" s="159">
        <v>0</v>
      </c>
      <c r="H667" s="320">
        <v>0</v>
      </c>
      <c r="I667" s="320">
        <v>400000</v>
      </c>
      <c r="J667" s="320">
        <v>400000</v>
      </c>
      <c r="K667" s="320">
        <v>0</v>
      </c>
      <c r="L667" s="159">
        <v>0</v>
      </c>
      <c r="M667" s="108"/>
    </row>
    <row r="668" spans="1:17" s="4" customFormat="1" ht="45">
      <c r="A668" s="107"/>
      <c r="B668" s="162" t="s">
        <v>813</v>
      </c>
      <c r="C668" s="160">
        <v>1</v>
      </c>
      <c r="D668" s="160"/>
      <c r="E668" s="160" t="s">
        <v>8</v>
      </c>
      <c r="F668" s="161"/>
      <c r="G668" s="159" t="s">
        <v>8</v>
      </c>
      <c r="H668" s="159" t="s">
        <v>8</v>
      </c>
      <c r="I668" s="159" t="s">
        <v>8</v>
      </c>
      <c r="J668" s="159" t="s">
        <v>8</v>
      </c>
      <c r="K668" s="159" t="s">
        <v>8</v>
      </c>
      <c r="L668" s="159" t="s">
        <v>8</v>
      </c>
      <c r="M668" s="106"/>
    </row>
    <row r="669" spans="1:17" s="4" customFormat="1">
      <c r="A669" s="107"/>
      <c r="B669" s="232" t="s">
        <v>379</v>
      </c>
      <c r="C669" s="160"/>
      <c r="D669" s="160"/>
      <c r="E669" s="160"/>
      <c r="F669" s="161"/>
      <c r="G669" s="158">
        <f>G661+G664</f>
        <v>2800000</v>
      </c>
      <c r="H669" s="158">
        <f>H661+H664</f>
        <v>2797482.7</v>
      </c>
      <c r="I669" s="158">
        <f>I667</f>
        <v>400000</v>
      </c>
      <c r="J669" s="158">
        <f>J667</f>
        <v>400000</v>
      </c>
      <c r="K669" s="159"/>
      <c r="L669" s="159"/>
      <c r="M669" s="106"/>
    </row>
    <row r="670" spans="1:17" s="4" customFormat="1">
      <c r="A670" s="369" t="s">
        <v>814</v>
      </c>
      <c r="B670" s="369"/>
      <c r="C670" s="369"/>
      <c r="D670" s="369"/>
      <c r="E670" s="369"/>
      <c r="F670" s="369"/>
      <c r="G670" s="369"/>
      <c r="H670" s="369"/>
      <c r="I670" s="369"/>
      <c r="J670" s="369"/>
      <c r="K670" s="369"/>
      <c r="L670" s="369"/>
      <c r="M670" s="332"/>
    </row>
    <row r="671" spans="1:17" s="4" customFormat="1">
      <c r="A671" s="342" t="s">
        <v>373</v>
      </c>
      <c r="B671" s="343"/>
      <c r="C671" s="343"/>
      <c r="D671" s="343"/>
      <c r="E671" s="343"/>
      <c r="F671" s="343"/>
      <c r="G671" s="343"/>
      <c r="H671" s="343"/>
      <c r="I671" s="343"/>
      <c r="J671" s="343"/>
      <c r="K671" s="343"/>
      <c r="L671" s="343"/>
      <c r="M671" s="344"/>
    </row>
    <row r="672" spans="1:17" s="4" customFormat="1" ht="104.25" customHeight="1">
      <c r="A672" s="103" t="s">
        <v>13</v>
      </c>
      <c r="B672" s="81" t="s">
        <v>815</v>
      </c>
      <c r="C672" s="160"/>
      <c r="D672" s="160" t="s">
        <v>807</v>
      </c>
      <c r="E672" s="161">
        <v>42370</v>
      </c>
      <c r="F672" s="161">
        <v>43465</v>
      </c>
      <c r="G672" s="159">
        <v>560000</v>
      </c>
      <c r="H672" s="159">
        <v>545709.97</v>
      </c>
      <c r="I672" s="159">
        <v>0</v>
      </c>
      <c r="J672" s="159">
        <v>0</v>
      </c>
      <c r="K672" s="159">
        <v>0</v>
      </c>
      <c r="L672" s="159">
        <v>0</v>
      </c>
      <c r="M672" s="110"/>
    </row>
    <row r="673" spans="1:17" s="4" customFormat="1" ht="50.25" customHeight="1">
      <c r="A673" s="103"/>
      <c r="B673" s="162" t="s">
        <v>816</v>
      </c>
      <c r="C673" s="163">
        <v>1</v>
      </c>
      <c r="D673" s="160"/>
      <c r="E673" s="160" t="s">
        <v>8</v>
      </c>
      <c r="F673" s="161"/>
      <c r="G673" s="159" t="s">
        <v>8</v>
      </c>
      <c r="H673" s="159" t="s">
        <v>8</v>
      </c>
      <c r="I673" s="159" t="s">
        <v>8</v>
      </c>
      <c r="J673" s="159" t="s">
        <v>8</v>
      </c>
      <c r="K673" s="159" t="s">
        <v>8</v>
      </c>
      <c r="L673" s="159" t="s">
        <v>8</v>
      </c>
      <c r="M673" s="106"/>
    </row>
    <row r="674" spans="1:17" s="4" customFormat="1" ht="20.25" customHeight="1">
      <c r="A674" s="103"/>
      <c r="B674" s="232" t="s">
        <v>381</v>
      </c>
      <c r="C674" s="163"/>
      <c r="D674" s="160"/>
      <c r="E674" s="160"/>
      <c r="F674" s="161"/>
      <c r="G674" s="158">
        <f>G672</f>
        <v>560000</v>
      </c>
      <c r="H674" s="158">
        <f>H672</f>
        <v>545709.97</v>
      </c>
      <c r="I674" s="159"/>
      <c r="J674" s="159"/>
      <c r="K674" s="159"/>
      <c r="L674" s="159"/>
      <c r="M674" s="111"/>
      <c r="P674"/>
      <c r="Q674"/>
    </row>
    <row r="675" spans="1:17" ht="18" customHeight="1">
      <c r="A675" s="345" t="s">
        <v>817</v>
      </c>
      <c r="B675" s="346"/>
      <c r="C675" s="346"/>
      <c r="D675" s="346"/>
      <c r="E675" s="346"/>
      <c r="F675" s="346"/>
      <c r="G675" s="346"/>
      <c r="H675" s="346"/>
      <c r="I675" s="346"/>
      <c r="J675" s="346"/>
      <c r="K675" s="346"/>
      <c r="L675" s="346"/>
      <c r="M675" s="347"/>
      <c r="P675" s="4"/>
      <c r="Q675" s="4"/>
    </row>
    <row r="676" spans="1:17" s="4" customFormat="1" ht="17.25" customHeight="1">
      <c r="A676" s="348" t="s">
        <v>374</v>
      </c>
      <c r="B676" s="349"/>
      <c r="C676" s="349"/>
      <c r="D676" s="349"/>
      <c r="E676" s="349"/>
      <c r="F676" s="349"/>
      <c r="G676" s="349"/>
      <c r="H676" s="349"/>
      <c r="I676" s="349"/>
      <c r="J676" s="349"/>
      <c r="K676" s="349"/>
      <c r="L676" s="349"/>
      <c r="M676" s="350"/>
    </row>
    <row r="677" spans="1:17" s="4" customFormat="1" ht="216" customHeight="1">
      <c r="A677" s="112" t="s">
        <v>93</v>
      </c>
      <c r="B677" s="321" t="s">
        <v>818</v>
      </c>
      <c r="C677" s="322"/>
      <c r="D677" s="323" t="s">
        <v>819</v>
      </c>
      <c r="E677" s="324">
        <v>42370</v>
      </c>
      <c r="F677" s="324">
        <v>43465</v>
      </c>
      <c r="G677" s="325" t="s">
        <v>8</v>
      </c>
      <c r="H677" s="325" t="s">
        <v>8</v>
      </c>
      <c r="I677" s="326">
        <v>6309500</v>
      </c>
      <c r="J677" s="327">
        <v>6305823.4800000004</v>
      </c>
      <c r="K677" s="326">
        <v>1491800</v>
      </c>
      <c r="L677" s="326">
        <v>1491800</v>
      </c>
      <c r="M677" s="113"/>
    </row>
    <row r="678" spans="1:17" s="4" customFormat="1" ht="64.5" customHeight="1">
      <c r="A678" s="113"/>
      <c r="B678" s="328" t="s">
        <v>820</v>
      </c>
      <c r="C678" s="322">
        <v>1</v>
      </c>
      <c r="D678" s="323" t="s">
        <v>819</v>
      </c>
      <c r="E678" s="322" t="s">
        <v>8</v>
      </c>
      <c r="F678" s="324">
        <v>42735</v>
      </c>
      <c r="G678" s="325" t="s">
        <v>8</v>
      </c>
      <c r="H678" s="325" t="s">
        <v>8</v>
      </c>
      <c r="I678" s="325" t="s">
        <v>8</v>
      </c>
      <c r="J678" s="325" t="s">
        <v>8</v>
      </c>
      <c r="K678" s="325" t="s">
        <v>8</v>
      </c>
      <c r="L678" s="325" t="s">
        <v>8</v>
      </c>
      <c r="M678" s="106"/>
    </row>
    <row r="679" spans="1:17" s="4" customFormat="1" ht="103.5" customHeight="1">
      <c r="A679" s="112" t="s">
        <v>94</v>
      </c>
      <c r="B679" s="321" t="s">
        <v>821</v>
      </c>
      <c r="C679" s="322"/>
      <c r="D679" s="323" t="s">
        <v>819</v>
      </c>
      <c r="E679" s="324">
        <v>42370</v>
      </c>
      <c r="F679" s="324">
        <v>43465</v>
      </c>
      <c r="G679" s="325" t="s">
        <v>8</v>
      </c>
      <c r="H679" s="325" t="s">
        <v>8</v>
      </c>
      <c r="I679" s="325" t="s">
        <v>8</v>
      </c>
      <c r="J679" s="325" t="s">
        <v>8</v>
      </c>
      <c r="K679" s="329" t="s">
        <v>863</v>
      </c>
      <c r="L679" s="329" t="s">
        <v>863</v>
      </c>
      <c r="M679" s="113"/>
    </row>
    <row r="680" spans="1:17" s="4" customFormat="1" ht="62.25" customHeight="1">
      <c r="A680" s="113"/>
      <c r="B680" s="328" t="s">
        <v>822</v>
      </c>
      <c r="C680" s="322">
        <v>1</v>
      </c>
      <c r="D680" s="323" t="s">
        <v>819</v>
      </c>
      <c r="E680" s="322" t="s">
        <v>8</v>
      </c>
      <c r="F680" s="324">
        <v>42735</v>
      </c>
      <c r="G680" s="325" t="s">
        <v>8</v>
      </c>
      <c r="H680" s="325" t="s">
        <v>8</v>
      </c>
      <c r="I680" s="325" t="s">
        <v>8</v>
      </c>
      <c r="J680" s="325" t="s">
        <v>8</v>
      </c>
      <c r="K680" s="325" t="s">
        <v>8</v>
      </c>
      <c r="L680" s="325" t="s">
        <v>8</v>
      </c>
      <c r="M680" s="106"/>
    </row>
    <row r="681" spans="1:17" s="4" customFormat="1" ht="50.25" customHeight="1">
      <c r="A681" s="112" t="s">
        <v>95</v>
      </c>
      <c r="B681" s="321" t="s">
        <v>823</v>
      </c>
      <c r="C681" s="322"/>
      <c r="D681" s="323" t="s">
        <v>819</v>
      </c>
      <c r="E681" s="324">
        <v>42370</v>
      </c>
      <c r="F681" s="324">
        <v>43465</v>
      </c>
      <c r="G681" s="330">
        <v>1200000</v>
      </c>
      <c r="H681" s="330">
        <v>1200000</v>
      </c>
      <c r="I681" s="330">
        <v>612742.31999999995</v>
      </c>
      <c r="J681" s="330">
        <v>612742.31999999995</v>
      </c>
      <c r="K681" s="330">
        <v>959534.88</v>
      </c>
      <c r="L681" s="330">
        <v>959534.88</v>
      </c>
      <c r="M681" s="113"/>
    </row>
    <row r="682" spans="1:17" s="4" customFormat="1" ht="105">
      <c r="A682" s="113"/>
      <c r="B682" s="328" t="s">
        <v>824</v>
      </c>
      <c r="C682" s="322">
        <v>1</v>
      </c>
      <c r="D682" s="323" t="s">
        <v>819</v>
      </c>
      <c r="E682" s="322" t="s">
        <v>8</v>
      </c>
      <c r="F682" s="324">
        <v>42735</v>
      </c>
      <c r="G682" s="325" t="s">
        <v>8</v>
      </c>
      <c r="H682" s="325" t="s">
        <v>8</v>
      </c>
      <c r="I682" s="325" t="s">
        <v>8</v>
      </c>
      <c r="J682" s="325" t="s">
        <v>8</v>
      </c>
      <c r="K682" s="325" t="s">
        <v>8</v>
      </c>
      <c r="L682" s="325" t="s">
        <v>8</v>
      </c>
      <c r="M682" s="106"/>
    </row>
    <row r="683" spans="1:17" s="4" customFormat="1">
      <c r="A683" s="348" t="s">
        <v>375</v>
      </c>
      <c r="B683" s="349"/>
      <c r="C683" s="349"/>
      <c r="D683" s="349"/>
      <c r="E683" s="349"/>
      <c r="F683" s="349"/>
      <c r="G683" s="349"/>
      <c r="H683" s="349"/>
      <c r="I683" s="349"/>
      <c r="J683" s="349"/>
      <c r="K683" s="349"/>
      <c r="L683" s="349"/>
      <c r="M683" s="350"/>
    </row>
    <row r="684" spans="1:17" s="4" customFormat="1" ht="87.75" customHeight="1">
      <c r="A684" s="112" t="s">
        <v>294</v>
      </c>
      <c r="B684" s="321" t="s">
        <v>825</v>
      </c>
      <c r="C684" s="322"/>
      <c r="D684" s="323" t="s">
        <v>819</v>
      </c>
      <c r="E684" s="324">
        <v>42370</v>
      </c>
      <c r="F684" s="324">
        <v>43465</v>
      </c>
      <c r="G684" s="325" t="s">
        <v>8</v>
      </c>
      <c r="H684" s="325" t="s">
        <v>8</v>
      </c>
      <c r="I684" s="326">
        <v>362159</v>
      </c>
      <c r="J684" s="331">
        <v>169210.91</v>
      </c>
      <c r="K684" s="325" t="s">
        <v>8</v>
      </c>
      <c r="L684" s="325" t="s">
        <v>8</v>
      </c>
      <c r="M684" s="113"/>
    </row>
    <row r="685" spans="1:17" s="4" customFormat="1" ht="79.5" customHeight="1">
      <c r="A685" s="113"/>
      <c r="B685" s="328" t="s">
        <v>826</v>
      </c>
      <c r="C685" s="322">
        <v>1</v>
      </c>
      <c r="D685" s="323" t="s">
        <v>819</v>
      </c>
      <c r="E685" s="322" t="s">
        <v>8</v>
      </c>
      <c r="F685" s="324">
        <v>42735</v>
      </c>
      <c r="G685" s="325" t="s">
        <v>8</v>
      </c>
      <c r="H685" s="325" t="s">
        <v>8</v>
      </c>
      <c r="I685" s="325" t="s">
        <v>8</v>
      </c>
      <c r="J685" s="325" t="s">
        <v>8</v>
      </c>
      <c r="K685" s="325" t="s">
        <v>8</v>
      </c>
      <c r="L685" s="325" t="s">
        <v>8</v>
      </c>
      <c r="M685" s="106"/>
    </row>
    <row r="686" spans="1:17" s="4" customFormat="1">
      <c r="A686" s="114"/>
      <c r="B686" s="232" t="s">
        <v>382</v>
      </c>
      <c r="C686" s="114"/>
      <c r="D686" s="114"/>
      <c r="E686" s="114"/>
      <c r="F686" s="114"/>
      <c r="G686" s="115">
        <f>G681</f>
        <v>1200000</v>
      </c>
      <c r="H686" s="115">
        <f>H681</f>
        <v>1200000</v>
      </c>
      <c r="I686" s="115">
        <f>I684+I681+I677</f>
        <v>7284401.3200000003</v>
      </c>
      <c r="J686" s="115">
        <f>J684+J681+J677</f>
        <v>7087776.7100000009</v>
      </c>
      <c r="K686" s="115">
        <v>4650538.88</v>
      </c>
      <c r="L686" s="115">
        <v>4650538.88</v>
      </c>
    </row>
    <row r="687" spans="1:17" s="4" customFormat="1">
      <c r="A687" s="114"/>
      <c r="B687" s="444" t="s">
        <v>358</v>
      </c>
      <c r="C687" s="114"/>
      <c r="D687" s="114"/>
      <c r="E687" s="114"/>
      <c r="F687" s="114"/>
      <c r="G687" s="115">
        <f>G686+G674+G669</f>
        <v>4560000</v>
      </c>
      <c r="H687" s="115">
        <f>H686+H674+H669</f>
        <v>4543192.67</v>
      </c>
      <c r="I687" s="115">
        <f>I686+I669</f>
        <v>7684401.3200000003</v>
      </c>
      <c r="J687" s="115">
        <f>J686+J669</f>
        <v>7487776.7100000009</v>
      </c>
      <c r="K687" s="115">
        <f>K686</f>
        <v>4650538.88</v>
      </c>
      <c r="L687" s="115">
        <f>L686</f>
        <v>4650538.88</v>
      </c>
      <c r="P687"/>
      <c r="Q687"/>
    </row>
  </sheetData>
  <mergeCells count="116">
    <mergeCell ref="A553:A555"/>
    <mergeCell ref="B553:B555"/>
    <mergeCell ref="A557:A559"/>
    <mergeCell ref="B557:B559"/>
    <mergeCell ref="A562:A564"/>
    <mergeCell ref="B562:B564"/>
    <mergeCell ref="A565:A567"/>
    <mergeCell ref="B565:B567"/>
    <mergeCell ref="A568:A570"/>
    <mergeCell ref="B568:B570"/>
    <mergeCell ref="A683:M683"/>
    <mergeCell ref="A2:D2"/>
    <mergeCell ref="A3:A4"/>
    <mergeCell ref="B3:B4"/>
    <mergeCell ref="C3:C4"/>
    <mergeCell ref="D3:D4"/>
    <mergeCell ref="A42:L42"/>
    <mergeCell ref="A130:L130"/>
    <mergeCell ref="E3:E4"/>
    <mergeCell ref="A66:L66"/>
    <mergeCell ref="A6:L6"/>
    <mergeCell ref="A7:L7"/>
    <mergeCell ref="A8:L8"/>
    <mergeCell ref="A97:L97"/>
    <mergeCell ref="A114:L114"/>
    <mergeCell ref="A43:L43"/>
    <mergeCell ref="A96:L96"/>
    <mergeCell ref="A150:L150"/>
    <mergeCell ref="A151:L151"/>
    <mergeCell ref="A172:L172"/>
    <mergeCell ref="A200:L200"/>
    <mergeCell ref="A209:L209"/>
    <mergeCell ref="A232:L232"/>
    <mergeCell ref="F3:F4"/>
    <mergeCell ref="G3:H3"/>
    <mergeCell ref="I3:J3"/>
    <mergeCell ref="K3:L3"/>
    <mergeCell ref="A131:L131"/>
    <mergeCell ref="A141:L141"/>
    <mergeCell ref="A304:L304"/>
    <mergeCell ref="A345:L345"/>
    <mergeCell ref="A365:L365"/>
    <mergeCell ref="A372:L372"/>
    <mergeCell ref="A65:F65"/>
    <mergeCell ref="A386:L386"/>
    <mergeCell ref="A484:L484"/>
    <mergeCell ref="A504:L504"/>
    <mergeCell ref="A552:M552"/>
    <mergeCell ref="A238:L238"/>
    <mergeCell ref="A305:L305"/>
    <mergeCell ref="A325:L325"/>
    <mergeCell ref="A239:L239"/>
    <mergeCell ref="A292:L292"/>
    <mergeCell ref="A255:L255"/>
    <mergeCell ref="A275:L275"/>
    <mergeCell ref="A288:L288"/>
    <mergeCell ref="A298:L298"/>
    <mergeCell ref="A391:L391"/>
    <mergeCell ref="A392:L392"/>
    <mergeCell ref="A428:L428"/>
    <mergeCell ref="A464:L464"/>
    <mergeCell ref="A488:L488"/>
    <mergeCell ref="B538:B539"/>
    <mergeCell ref="C538:C539"/>
    <mergeCell ref="A541:A542"/>
    <mergeCell ref="B541:B542"/>
    <mergeCell ref="C541:C542"/>
    <mergeCell ref="A536:A537"/>
    <mergeCell ref="A663:M663"/>
    <mergeCell ref="A666:M666"/>
    <mergeCell ref="A649:L649"/>
    <mergeCell ref="A650:L650"/>
    <mergeCell ref="A477:L477"/>
    <mergeCell ref="A521:A522"/>
    <mergeCell ref="B521:B522"/>
    <mergeCell ref="A514:L514"/>
    <mergeCell ref="A478:L478"/>
    <mergeCell ref="A513:B513"/>
    <mergeCell ref="A515:M515"/>
    <mergeCell ref="A534:A535"/>
    <mergeCell ref="B534:B535"/>
    <mergeCell ref="C534:C535"/>
    <mergeCell ref="A510:L510"/>
    <mergeCell ref="B536:B537"/>
    <mergeCell ref="C536:C537"/>
    <mergeCell ref="A530:A531"/>
    <mergeCell ref="B530:B531"/>
    <mergeCell ref="A532:A533"/>
    <mergeCell ref="B532:B533"/>
    <mergeCell ref="C532:C533"/>
    <mergeCell ref="A538:A539"/>
    <mergeCell ref="C530:C531"/>
    <mergeCell ref="A582:A584"/>
    <mergeCell ref="B582:B584"/>
    <mergeCell ref="M582:M584"/>
    <mergeCell ref="A671:M671"/>
    <mergeCell ref="A675:M675"/>
    <mergeCell ref="A676:M676"/>
    <mergeCell ref="A587:M587"/>
    <mergeCell ref="A1:L1"/>
    <mergeCell ref="A658:L658"/>
    <mergeCell ref="A659:L659"/>
    <mergeCell ref="A597:L597"/>
    <mergeCell ref="A588:A589"/>
    <mergeCell ref="B588:B589"/>
    <mergeCell ref="A591:A592"/>
    <mergeCell ref="B591:B592"/>
    <mergeCell ref="A598:L598"/>
    <mergeCell ref="A670:L670"/>
    <mergeCell ref="A623:L623"/>
    <mergeCell ref="A596:L596"/>
    <mergeCell ref="A624:L624"/>
    <mergeCell ref="A660:L660"/>
    <mergeCell ref="A629:L629"/>
    <mergeCell ref="A637:L637"/>
    <mergeCell ref="A644:L644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01.01.2017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Мария</cp:lastModifiedBy>
  <cp:lastPrinted>2016-08-02T04:42:35Z</cp:lastPrinted>
  <dcterms:created xsi:type="dcterms:W3CDTF">2014-07-04T04:29:44Z</dcterms:created>
  <dcterms:modified xsi:type="dcterms:W3CDTF">2017-04-07T08:13:52Z</dcterms:modified>
</cp:coreProperties>
</file>