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февраль" sheetId="1" r:id="rId1"/>
  </sheets>
  <definedNames>
    <definedName name="_xlnm.Print_Titles" localSheetId="0">'февраль'!$A:$B</definedName>
  </definedNames>
  <calcPr fullCalcOnLoad="1"/>
</workbook>
</file>

<file path=xl/sharedStrings.xml><?xml version="1.0" encoding="utf-8"?>
<sst xmlns="http://schemas.openxmlformats.org/spreadsheetml/2006/main" count="107" uniqueCount="43">
  <si>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</si>
  <si>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</si>
  <si>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</si>
  <si>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</si>
  <si>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</si>
  <si>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</si>
  <si>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</si>
  <si>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</si>
  <si>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</si>
  <si>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</si>
  <si>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</si>
  <si>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</si>
  <si>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</si>
  <si>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</si>
  <si>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</si>
  <si>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</si>
  <si>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</si>
  <si>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</si>
  <si>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</si>
  <si>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</si>
  <si>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</si>
  <si>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</si>
  <si>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</si>
  <si>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</si>
  <si>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</si>
  <si>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</si>
  <si>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>С.И. Кудрявцева</t>
  </si>
  <si>
    <t>Начальник Финансового управления
администрации муниципального района "Сосногорск"</t>
  </si>
  <si>
    <t xml:space="preserve"> </t>
  </si>
  <si>
    <t>Погашено в январе 2020 года</t>
  </si>
  <si>
    <t>Осуществлено заимствований в  январе 2020 года</t>
  </si>
  <si>
    <t>Задолженность на  01 февраля 2020 года</t>
  </si>
  <si>
    <t>Задолженность на 01.01.2020 г.</t>
  </si>
  <si>
    <t>Погашено в феврале 2020 года</t>
  </si>
  <si>
    <t>Осуществлено заимствований в  феврале 2020 года</t>
  </si>
  <si>
    <t>Задолженность на  01 марта 2020 года</t>
  </si>
  <si>
    <t>Задолженность на  01 апреля 2020 года</t>
  </si>
  <si>
    <t>Осуществлено заимствований в  марте 2020 года</t>
  </si>
  <si>
    <t>Погашено в марте 2020 года</t>
  </si>
  <si>
    <t>Муниципальная  долговая книга  муниципального района "Сосногорск" по состоянию на 01.05.2020 года</t>
  </si>
  <si>
    <t>Погашено в апреле 2020 года</t>
  </si>
  <si>
    <t>Осуществлено заимствований в  апреле 2020 года</t>
  </si>
  <si>
    <t>Задолженность на  01 мая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</si>
</sst>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0"/>
  <sheetViews>
    <sheetView showZeros="0" tabSelected="1"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R8" sqref="R8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8.75390625" style="0" customWidth="1"/>
    <col min="11" max="11" width="9.625" style="0" customWidth="1"/>
    <col min="12" max="12" width="9.875" style="0" customWidth="1"/>
    <col min="13" max="13" width="9.25390625" style="0" customWidth="1"/>
    <col min="14" max="14" width="7.75390625" style="0" customWidth="1"/>
    <col min="15" max="16" width="9.25390625" style="0" bestFit="1" customWidth="1"/>
    <col min="17" max="17" width="14.125" style="0" customWidth="1"/>
    <col min="19" max="19" width="13.875" style="0" customWidth="1"/>
    <col min="20" max="20" width="10.125" style="0" customWidth="1"/>
    <col min="21" max="21" width="11.375" style="0" customWidth="1"/>
    <col min="22" max="22" width="9.875" style="0" customWidth="1"/>
    <col min="23" max="23" width="10.375" style="0" customWidth="1"/>
    <col min="24" max="24" width="10.25390625" style="0" customWidth="1"/>
    <col min="25" max="26" width="9.25390625" style="0" bestFit="1" customWidth="1"/>
    <col min="27" max="27" width="14.125" style="0" customWidth="1"/>
    <col min="29" max="29" width="13.875" style="0" customWidth="1"/>
    <col min="30" max="30" width="10.125" style="0" customWidth="1"/>
    <col min="31" max="31" width="11.375" style="0" customWidth="1"/>
    <col min="32" max="32" width="9.875" style="0" customWidth="1"/>
    <col min="33" max="33" width="10.375" style="0" customWidth="1"/>
    <col min="34" max="34" width="10.25390625" style="0" customWidth="1"/>
    <col min="35" max="36" width="9.25390625" style="0" bestFit="1" customWidth="1"/>
    <col min="37" max="37" width="14.125" style="0" customWidth="1"/>
    <col min="39" max="39" width="13.875" style="0" customWidth="1"/>
    <col min="40" max="40" width="10.125" style="0" customWidth="1"/>
    <col min="41" max="41" width="11.375" style="0" customWidth="1"/>
    <col min="42" max="42" width="9.875" style="0" customWidth="1"/>
    <col min="43" max="43" width="10.375" style="0" customWidth="1"/>
    <col min="44" max="44" width="10.25390625" style="0" customWidth="1"/>
    <col min="45" max="46" width="9.25390625" style="0" bestFit="1" customWidth="1"/>
    <col min="47" max="47" width="14.125" style="0" customWidth="1"/>
    <col min="49" max="49" width="13.875" style="0" customWidth="1"/>
  </cols>
  <sheetData>
    <row r="1" spans="3:49" ht="18.75">
      <c r="C1" s="11" t="s">
        <v>39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</row>
    <row r="2" spans="1:4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</row>
    <row r="3" spans="1:49" s="52" customFormat="1" ht="40.5" customHeight="1">
      <c r="A3" s="115" t="s">
        <v>0</v>
      </c>
      <c r="B3" s="107" t="s">
        <v>15</v>
      </c>
      <c r="C3" s="107" t="s">
        <v>1</v>
      </c>
      <c r="D3" s="108" t="s">
        <v>12</v>
      </c>
      <c r="E3" s="108" t="s">
        <v>13</v>
      </c>
      <c r="F3" s="121" t="s">
        <v>2</v>
      </c>
      <c r="G3" s="104" t="s">
        <v>32</v>
      </c>
      <c r="H3" s="105"/>
      <c r="I3" s="106"/>
      <c r="J3" s="99" t="s">
        <v>29</v>
      </c>
      <c r="K3" s="100"/>
      <c r="L3" s="100"/>
      <c r="M3" s="100"/>
      <c r="N3" s="101"/>
      <c r="O3" s="102" t="s">
        <v>30</v>
      </c>
      <c r="P3" s="103"/>
      <c r="Q3" s="104" t="s">
        <v>31</v>
      </c>
      <c r="R3" s="105"/>
      <c r="S3" s="106"/>
      <c r="T3" s="99" t="s">
        <v>33</v>
      </c>
      <c r="U3" s="100"/>
      <c r="V3" s="100"/>
      <c r="W3" s="100"/>
      <c r="X3" s="101"/>
      <c r="Y3" s="102" t="s">
        <v>34</v>
      </c>
      <c r="Z3" s="103"/>
      <c r="AA3" s="104" t="s">
        <v>35</v>
      </c>
      <c r="AB3" s="105"/>
      <c r="AC3" s="106"/>
      <c r="AD3" s="99" t="s">
        <v>38</v>
      </c>
      <c r="AE3" s="100"/>
      <c r="AF3" s="100"/>
      <c r="AG3" s="100"/>
      <c r="AH3" s="101"/>
      <c r="AI3" s="102" t="s">
        <v>37</v>
      </c>
      <c r="AJ3" s="103"/>
      <c r="AK3" s="104" t="s">
        <v>36</v>
      </c>
      <c r="AL3" s="105"/>
      <c r="AM3" s="106"/>
      <c r="AN3" s="99" t="s">
        <v>40</v>
      </c>
      <c r="AO3" s="100"/>
      <c r="AP3" s="100"/>
      <c r="AQ3" s="100"/>
      <c r="AR3" s="101"/>
      <c r="AS3" s="102" t="s">
        <v>41</v>
      </c>
      <c r="AT3" s="103"/>
      <c r="AU3" s="104" t="s">
        <v>42</v>
      </c>
      <c r="AV3" s="105"/>
      <c r="AW3" s="106"/>
    </row>
    <row r="4" spans="1:49" s="52" customFormat="1" ht="25.5" customHeight="1">
      <c r="A4" s="116"/>
      <c r="B4" s="117"/>
      <c r="C4" s="118"/>
      <c r="D4" s="119"/>
      <c r="E4" s="119"/>
      <c r="F4" s="122"/>
      <c r="G4" s="67" t="s">
        <v>3</v>
      </c>
      <c r="H4" s="67" t="s">
        <v>4</v>
      </c>
      <c r="I4" s="113" t="s">
        <v>5</v>
      </c>
      <c r="J4" s="107" t="s">
        <v>3</v>
      </c>
      <c r="K4" s="107"/>
      <c r="L4" s="107" t="s">
        <v>4</v>
      </c>
      <c r="M4" s="107"/>
      <c r="N4" s="108" t="s">
        <v>5</v>
      </c>
      <c r="O4" s="107" t="s">
        <v>3</v>
      </c>
      <c r="P4" s="107"/>
      <c r="Q4" s="68" t="s">
        <v>3</v>
      </c>
      <c r="R4" s="68" t="s">
        <v>4</v>
      </c>
      <c r="S4" s="110" t="s">
        <v>5</v>
      </c>
      <c r="T4" s="107" t="s">
        <v>3</v>
      </c>
      <c r="U4" s="107"/>
      <c r="V4" s="107" t="s">
        <v>4</v>
      </c>
      <c r="W4" s="107"/>
      <c r="X4" s="108" t="s">
        <v>5</v>
      </c>
      <c r="Y4" s="107" t="s">
        <v>3</v>
      </c>
      <c r="Z4" s="107"/>
      <c r="AA4" s="68" t="s">
        <v>3</v>
      </c>
      <c r="AB4" s="68" t="s">
        <v>4</v>
      </c>
      <c r="AC4" s="110" t="s">
        <v>5</v>
      </c>
      <c r="AD4" s="107" t="s">
        <v>3</v>
      </c>
      <c r="AE4" s="107"/>
      <c r="AF4" s="107" t="s">
        <v>4</v>
      </c>
      <c r="AG4" s="107"/>
      <c r="AH4" s="108" t="s">
        <v>5</v>
      </c>
      <c r="AI4" s="107" t="s">
        <v>3</v>
      </c>
      <c r="AJ4" s="107"/>
      <c r="AK4" s="68" t="s">
        <v>3</v>
      </c>
      <c r="AL4" s="68" t="s">
        <v>4</v>
      </c>
      <c r="AM4" s="110" t="s">
        <v>5</v>
      </c>
      <c r="AN4" s="107" t="s">
        <v>3</v>
      </c>
      <c r="AO4" s="107"/>
      <c r="AP4" s="107" t="s">
        <v>4</v>
      </c>
      <c r="AQ4" s="107"/>
      <c r="AR4" s="108" t="s">
        <v>5</v>
      </c>
      <c r="AS4" s="107" t="s">
        <v>3</v>
      </c>
      <c r="AT4" s="107"/>
      <c r="AU4" s="68" t="s">
        <v>3</v>
      </c>
      <c r="AV4" s="68" t="s">
        <v>4</v>
      </c>
      <c r="AW4" s="110" t="s">
        <v>5</v>
      </c>
    </row>
    <row r="5" spans="1:49" s="52" customFormat="1" ht="12.75">
      <c r="A5" s="116"/>
      <c r="B5" s="117"/>
      <c r="C5" s="118"/>
      <c r="D5" s="120"/>
      <c r="E5" s="120"/>
      <c r="F5" s="122"/>
      <c r="G5" s="69" t="s">
        <v>6</v>
      </c>
      <c r="H5" s="69" t="s">
        <v>6</v>
      </c>
      <c r="I5" s="114"/>
      <c r="J5" s="70" t="s">
        <v>8</v>
      </c>
      <c r="K5" s="71" t="s">
        <v>6</v>
      </c>
      <c r="L5" s="70" t="s">
        <v>8</v>
      </c>
      <c r="M5" s="71" t="s">
        <v>6</v>
      </c>
      <c r="N5" s="109"/>
      <c r="O5" s="72" t="s">
        <v>8</v>
      </c>
      <c r="P5" s="72" t="s">
        <v>6</v>
      </c>
      <c r="Q5" s="71" t="s">
        <v>6</v>
      </c>
      <c r="R5" s="71" t="s">
        <v>6</v>
      </c>
      <c r="S5" s="111"/>
      <c r="T5" s="70" t="s">
        <v>8</v>
      </c>
      <c r="U5" s="71" t="s">
        <v>6</v>
      </c>
      <c r="V5" s="70" t="s">
        <v>8</v>
      </c>
      <c r="W5" s="71" t="s">
        <v>6</v>
      </c>
      <c r="X5" s="109"/>
      <c r="Y5" s="72" t="s">
        <v>8</v>
      </c>
      <c r="Z5" s="72" t="s">
        <v>6</v>
      </c>
      <c r="AA5" s="71" t="s">
        <v>6</v>
      </c>
      <c r="AB5" s="71" t="s">
        <v>6</v>
      </c>
      <c r="AC5" s="111"/>
      <c r="AD5" s="70" t="s">
        <v>8</v>
      </c>
      <c r="AE5" s="71" t="s">
        <v>6</v>
      </c>
      <c r="AF5" s="70" t="s">
        <v>8</v>
      </c>
      <c r="AG5" s="71" t="s">
        <v>6</v>
      </c>
      <c r="AH5" s="109"/>
      <c r="AI5" s="72" t="s">
        <v>8</v>
      </c>
      <c r="AJ5" s="72" t="s">
        <v>6</v>
      </c>
      <c r="AK5" s="71" t="s">
        <v>6</v>
      </c>
      <c r="AL5" s="71" t="s">
        <v>6</v>
      </c>
      <c r="AM5" s="111"/>
      <c r="AN5" s="70" t="s">
        <v>8</v>
      </c>
      <c r="AO5" s="71" t="s">
        <v>6</v>
      </c>
      <c r="AP5" s="70" t="s">
        <v>8</v>
      </c>
      <c r="AQ5" s="71" t="s">
        <v>6</v>
      </c>
      <c r="AR5" s="109"/>
      <c r="AS5" s="72" t="s">
        <v>8</v>
      </c>
      <c r="AT5" s="72" t="s">
        <v>6</v>
      </c>
      <c r="AU5" s="71" t="s">
        <v>6</v>
      </c>
      <c r="AV5" s="71" t="s">
        <v>6</v>
      </c>
      <c r="AW5" s="111"/>
    </row>
    <row r="6" spans="1:4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</row>
    <row r="7" spans="1:4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</row>
    <row r="9" spans="1:4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</row>
    <row r="10" spans="1:4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</row>
    <row r="11" spans="1:4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</row>
    <row r="12" spans="1:4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</row>
    <row r="13" spans="1:4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</row>
    <row r="14" spans="1:49" s="77" customFormat="1" ht="38.25">
      <c r="A14" s="81"/>
      <c r="B14" s="82" t="s">
        <v>23</v>
      </c>
      <c r="C14" s="92" t="s">
        <v>24</v>
      </c>
      <c r="D14" s="93">
        <v>15000000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6"/>
      <c r="K14" s="96"/>
      <c r="L14" s="97">
        <v>43844</v>
      </c>
      <c r="M14" s="98">
        <v>0.01</v>
      </c>
      <c r="N14" s="98">
        <f>M14</f>
        <v>0.01</v>
      </c>
      <c r="O14" s="96"/>
      <c r="P14" s="96"/>
      <c r="Q14" s="98">
        <f>D14-K14</f>
        <v>15000000</v>
      </c>
      <c r="R14" s="96"/>
      <c r="S14" s="98">
        <f>Q14</f>
        <v>15000000</v>
      </c>
      <c r="T14" s="96"/>
      <c r="U14" s="96"/>
      <c r="V14" s="97">
        <v>43880</v>
      </c>
      <c r="W14" s="98">
        <f>44808.2+81469.47</f>
        <v>126277.67</v>
      </c>
      <c r="X14" s="98">
        <f>W14</f>
        <v>126277.67</v>
      </c>
      <c r="Y14" s="96"/>
      <c r="Z14" s="96"/>
      <c r="AA14" s="98">
        <f>I14+Z14-U14</f>
        <v>15000000</v>
      </c>
      <c r="AB14" s="96"/>
      <c r="AC14" s="98">
        <f>AA14</f>
        <v>15000000</v>
      </c>
      <c r="AD14" s="96"/>
      <c r="AE14" s="96"/>
      <c r="AF14" s="97">
        <v>43907</v>
      </c>
      <c r="AG14" s="98">
        <v>106967.22</v>
      </c>
      <c r="AH14" s="98">
        <f>AG14</f>
        <v>106967.22</v>
      </c>
      <c r="AI14" s="96"/>
      <c r="AJ14" s="96"/>
      <c r="AK14" s="98">
        <f>S14+AJ14-AE14</f>
        <v>15000000</v>
      </c>
      <c r="AL14" s="96"/>
      <c r="AM14" s="98">
        <f>AK14</f>
        <v>15000000</v>
      </c>
      <c r="AN14" s="96"/>
      <c r="AO14" s="96"/>
      <c r="AP14" s="97">
        <v>43938</v>
      </c>
      <c r="AQ14" s="98">
        <f>73770.49+40573.77</f>
        <v>114344.26000000001</v>
      </c>
      <c r="AR14" s="98">
        <f>AQ14</f>
        <v>114344.26000000001</v>
      </c>
      <c r="AS14" s="96"/>
      <c r="AT14" s="96"/>
      <c r="AU14" s="98">
        <f>AC14+AT14-AO14</f>
        <v>15000000</v>
      </c>
      <c r="AV14" s="96"/>
      <c r="AW14" s="98">
        <f>AU14</f>
        <v>15000000</v>
      </c>
    </row>
    <row r="15" spans="1:49" ht="17.25" customHeight="1">
      <c r="A15" s="28" t="s">
        <v>10</v>
      </c>
      <c r="B15" s="25" t="s">
        <v>18</v>
      </c>
      <c r="C15" s="30"/>
      <c r="D15" s="90">
        <f>D13+D12+D14</f>
        <v>15000000</v>
      </c>
      <c r="E15" s="32"/>
      <c r="F15" s="32"/>
      <c r="G15" s="31">
        <f>G14</f>
        <v>15000000</v>
      </c>
      <c r="H15" s="33"/>
      <c r="I15" s="31">
        <f>I14</f>
        <v>15000000</v>
      </c>
      <c r="J15" s="26"/>
      <c r="K15" s="31"/>
      <c r="L15" s="26"/>
      <c r="M15" s="31">
        <f>M14</f>
        <v>0.01</v>
      </c>
      <c r="N15" s="31">
        <f>N14</f>
        <v>0.01</v>
      </c>
      <c r="O15" s="26"/>
      <c r="P15" s="26"/>
      <c r="Q15" s="31">
        <f>Q14</f>
        <v>15000000</v>
      </c>
      <c r="R15" s="34"/>
      <c r="S15" s="31">
        <f>S14</f>
        <v>15000000</v>
      </c>
      <c r="T15" s="26"/>
      <c r="U15" s="31"/>
      <c r="V15" s="26"/>
      <c r="W15" s="31">
        <f>W14</f>
        <v>126277.67</v>
      </c>
      <c r="X15" s="31">
        <f>X14</f>
        <v>126277.67</v>
      </c>
      <c r="Y15" s="26"/>
      <c r="Z15" s="26"/>
      <c r="AA15" s="31">
        <f>AA14</f>
        <v>15000000</v>
      </c>
      <c r="AB15" s="34"/>
      <c r="AC15" s="31">
        <f>AC14</f>
        <v>15000000</v>
      </c>
      <c r="AD15" s="26"/>
      <c r="AE15" s="31"/>
      <c r="AF15" s="26"/>
      <c r="AG15" s="31">
        <f>AG14</f>
        <v>106967.22</v>
      </c>
      <c r="AH15" s="31">
        <f>AH14</f>
        <v>106967.22</v>
      </c>
      <c r="AI15" s="26"/>
      <c r="AJ15" s="26"/>
      <c r="AK15" s="31">
        <f>AK14</f>
        <v>15000000</v>
      </c>
      <c r="AL15" s="34"/>
      <c r="AM15" s="31">
        <f>AM14</f>
        <v>15000000</v>
      </c>
      <c r="AN15" s="26"/>
      <c r="AO15" s="31"/>
      <c r="AP15" s="26"/>
      <c r="AQ15" s="31">
        <f>AQ14</f>
        <v>114344.26000000001</v>
      </c>
      <c r="AR15" s="31">
        <f>AR14</f>
        <v>114344.26000000001</v>
      </c>
      <c r="AS15" s="26"/>
      <c r="AT15" s="26"/>
      <c r="AU15" s="31">
        <f>AU14</f>
        <v>15000000</v>
      </c>
      <c r="AV15" s="34"/>
      <c r="AW15" s="31">
        <f>AW14</f>
        <v>15000000</v>
      </c>
    </row>
    <row r="16" spans="1:49" ht="38.25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6"/>
      <c r="AA16" s="37"/>
      <c r="AB16" s="20"/>
      <c r="AC16" s="37"/>
      <c r="AD16" s="36"/>
      <c r="AE16" s="36"/>
      <c r="AF16" s="36"/>
      <c r="AG16" s="36"/>
      <c r="AH16" s="36"/>
      <c r="AI16" s="36"/>
      <c r="AJ16" s="36"/>
      <c r="AK16" s="37"/>
      <c r="AL16" s="20"/>
      <c r="AM16" s="37"/>
      <c r="AN16" s="36"/>
      <c r="AO16" s="36"/>
      <c r="AP16" s="36"/>
      <c r="AQ16" s="36"/>
      <c r="AR16" s="36"/>
      <c r="AS16" s="36"/>
      <c r="AT16" s="36"/>
      <c r="AU16" s="37"/>
      <c r="AV16" s="20"/>
      <c r="AW16" s="37"/>
    </row>
    <row r="17" spans="1:49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39"/>
      <c r="W17" s="40"/>
      <c r="X17" s="41"/>
      <c r="Y17" s="41"/>
      <c r="Z17" s="41"/>
      <c r="AA17" s="39"/>
      <c r="AB17" s="42"/>
      <c r="AC17" s="34"/>
      <c r="AD17" s="39"/>
      <c r="AE17" s="39"/>
      <c r="AF17" s="39"/>
      <c r="AG17" s="40"/>
      <c r="AH17" s="41"/>
      <c r="AI17" s="41"/>
      <c r="AJ17" s="41"/>
      <c r="AK17" s="39"/>
      <c r="AL17" s="42"/>
      <c r="AM17" s="34"/>
      <c r="AN17" s="39"/>
      <c r="AO17" s="39"/>
      <c r="AP17" s="39"/>
      <c r="AQ17" s="40"/>
      <c r="AR17" s="41"/>
      <c r="AS17" s="41"/>
      <c r="AT17" s="41"/>
      <c r="AU17" s="39"/>
      <c r="AV17" s="42"/>
      <c r="AW17" s="34"/>
    </row>
    <row r="18" spans="1:49" ht="38.25">
      <c r="A18" s="24"/>
      <c r="B18" s="43" t="s">
        <v>22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6"/>
      <c r="W18" s="47"/>
      <c r="X18" s="47"/>
      <c r="Y18" s="46"/>
      <c r="Z18" s="46"/>
      <c r="AA18" s="47"/>
      <c r="AB18" s="48"/>
      <c r="AC18" s="47"/>
      <c r="AD18" s="46"/>
      <c r="AE18" s="46"/>
      <c r="AF18" s="46"/>
      <c r="AG18" s="47"/>
      <c r="AH18" s="47"/>
      <c r="AI18" s="46"/>
      <c r="AJ18" s="46"/>
      <c r="AK18" s="47"/>
      <c r="AL18" s="48"/>
      <c r="AM18" s="47"/>
      <c r="AN18" s="46"/>
      <c r="AO18" s="46"/>
      <c r="AP18" s="46"/>
      <c r="AQ18" s="47"/>
      <c r="AR18" s="47"/>
      <c r="AS18" s="46"/>
      <c r="AT18" s="46"/>
      <c r="AU18" s="47"/>
      <c r="AV18" s="48"/>
      <c r="AW18" s="47"/>
    </row>
    <row r="19" spans="1:49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39"/>
      <c r="W19" s="40"/>
      <c r="X19" s="41"/>
      <c r="Y19" s="41"/>
      <c r="Z19" s="41"/>
      <c r="AA19" s="39"/>
      <c r="AB19" s="42"/>
      <c r="AC19" s="34"/>
      <c r="AD19" s="39"/>
      <c r="AE19" s="39"/>
      <c r="AF19" s="39"/>
      <c r="AG19" s="40"/>
      <c r="AH19" s="41"/>
      <c r="AI19" s="41"/>
      <c r="AJ19" s="41"/>
      <c r="AK19" s="39"/>
      <c r="AL19" s="42"/>
      <c r="AM19" s="34"/>
      <c r="AN19" s="39"/>
      <c r="AO19" s="39"/>
      <c r="AP19" s="39"/>
      <c r="AQ19" s="40"/>
      <c r="AR19" s="41"/>
      <c r="AS19" s="41"/>
      <c r="AT19" s="41"/>
      <c r="AU19" s="39"/>
      <c r="AV19" s="42"/>
      <c r="AW19" s="34"/>
    </row>
    <row r="20" spans="1:49" ht="12.75">
      <c r="A20" s="24"/>
      <c r="B20" s="49" t="s">
        <v>14</v>
      </c>
      <c r="C20" s="8"/>
      <c r="D20" s="9">
        <f>D15</f>
        <v>15000000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15000000</v>
      </c>
      <c r="H20" s="9">
        <f t="shared" si="0"/>
        <v>0</v>
      </c>
      <c r="I20" s="9">
        <f>I15</f>
        <v>15000000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0.01</v>
      </c>
      <c r="N20" s="9">
        <f>N15</f>
        <v>0.01</v>
      </c>
      <c r="O20" s="9">
        <f t="shared" si="0"/>
        <v>0</v>
      </c>
      <c r="P20" s="9">
        <f t="shared" si="0"/>
        <v>0</v>
      </c>
      <c r="Q20" s="9">
        <f>Q15</f>
        <v>15000000</v>
      </c>
      <c r="R20" s="9">
        <f t="shared" si="0"/>
        <v>0</v>
      </c>
      <c r="S20" s="9">
        <f>S15</f>
        <v>15000000</v>
      </c>
      <c r="T20" s="9">
        <f>T19+T17+T15+T10+T7</f>
        <v>0</v>
      </c>
      <c r="U20" s="9">
        <f>U19+U17+U15+U10+U7</f>
        <v>0</v>
      </c>
      <c r="V20" s="9">
        <f>V19+V17+V15+V10+V7</f>
        <v>0</v>
      </c>
      <c r="W20" s="9">
        <f>W15</f>
        <v>126277.67</v>
      </c>
      <c r="X20" s="9">
        <f>X15</f>
        <v>126277.67</v>
      </c>
      <c r="Y20" s="9">
        <f>Y19+Y17+Y15+Y10+Y7</f>
        <v>0</v>
      </c>
      <c r="Z20" s="9">
        <f>Z19+Z17+Z15+Z10+Z7</f>
        <v>0</v>
      </c>
      <c r="AA20" s="9">
        <f>AA15</f>
        <v>15000000</v>
      </c>
      <c r="AB20" s="9">
        <f>AB19+AB17+AB15+AB10+AB7</f>
        <v>0</v>
      </c>
      <c r="AC20" s="9">
        <f>AC15</f>
        <v>15000000</v>
      </c>
      <c r="AD20" s="9">
        <f>AD19+AD17+AD15+AD10+AD7</f>
        <v>0</v>
      </c>
      <c r="AE20" s="9">
        <f>AE19+AE17+AE15+AE10+AE7</f>
        <v>0</v>
      </c>
      <c r="AF20" s="9">
        <f>AF19+AF17+AF15+AF10+AF7</f>
        <v>0</v>
      </c>
      <c r="AG20" s="9">
        <f>AG15</f>
        <v>106967.22</v>
      </c>
      <c r="AH20" s="9">
        <f>AH15</f>
        <v>106967.22</v>
      </c>
      <c r="AI20" s="9">
        <f>AI19+AI17+AI15+AI10+AI7</f>
        <v>0</v>
      </c>
      <c r="AJ20" s="9">
        <f>AJ19+AJ17+AJ15+AJ10+AJ7</f>
        <v>0</v>
      </c>
      <c r="AK20" s="9">
        <f>AK15</f>
        <v>15000000</v>
      </c>
      <c r="AL20" s="9">
        <f>AL19+AL17+AL15+AL10+AL7</f>
        <v>0</v>
      </c>
      <c r="AM20" s="9">
        <f>AM15</f>
        <v>15000000</v>
      </c>
      <c r="AN20" s="9">
        <f>AN19+AN17+AN15+AN10+AN7</f>
        <v>0</v>
      </c>
      <c r="AO20" s="9">
        <f>AO19+AO17+AO15+AO10+AO7</f>
        <v>0</v>
      </c>
      <c r="AP20" s="9">
        <f>AP19+AP17+AP15+AP10+AP7</f>
        <v>0</v>
      </c>
      <c r="AQ20" s="9">
        <f>AQ15</f>
        <v>114344.26000000001</v>
      </c>
      <c r="AR20" s="9">
        <f>AR15</f>
        <v>114344.26000000001</v>
      </c>
      <c r="AS20" s="9">
        <f>AS19+AS17+AS15+AS10+AS7</f>
        <v>0</v>
      </c>
      <c r="AT20" s="9">
        <f>AT19+AT17+AT15+AT10+AT7</f>
        <v>0</v>
      </c>
      <c r="AU20" s="9">
        <f>AU15</f>
        <v>15000000</v>
      </c>
      <c r="AV20" s="9">
        <f>AV19+AV17+AV15+AV10+AV7</f>
        <v>0</v>
      </c>
      <c r="AW20" s="9">
        <f>AW15</f>
        <v>15000000</v>
      </c>
    </row>
    <row r="21" spans="1:49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57" customFormat="1" ht="18.75" customHeight="1">
      <c r="A22" s="53"/>
      <c r="B22" s="54"/>
      <c r="C22" s="112"/>
      <c r="D22" s="112"/>
      <c r="E22" s="112"/>
      <c r="F22" s="112"/>
      <c r="G22" s="112"/>
      <c r="H22" s="112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5"/>
      <c r="V22" s="56"/>
      <c r="W22" s="56"/>
      <c r="X22" s="56"/>
      <c r="Y22" s="56"/>
      <c r="Z22" s="56"/>
      <c r="AA22" s="56"/>
      <c r="AB22" s="56"/>
      <c r="AC22" s="56"/>
      <c r="AD22" s="55"/>
      <c r="AE22" s="55"/>
      <c r="AF22" s="56"/>
      <c r="AG22" s="56"/>
      <c r="AH22" s="56"/>
      <c r="AI22" s="56"/>
      <c r="AJ22" s="56"/>
      <c r="AK22" s="56"/>
      <c r="AL22" s="56"/>
      <c r="AM22" s="56"/>
      <c r="AN22" s="55"/>
      <c r="AO22" s="55"/>
      <c r="AP22" s="56"/>
      <c r="AQ22" s="56"/>
      <c r="AR22" s="56"/>
      <c r="AS22" s="56"/>
      <c r="AT22" s="56"/>
      <c r="AU22" s="56"/>
      <c r="AV22" s="56"/>
      <c r="AW22" s="56"/>
    </row>
    <row r="23" spans="1:48" ht="36" customHeight="1">
      <c r="A23" s="10"/>
      <c r="B23" s="54"/>
      <c r="C23" s="112" t="s">
        <v>27</v>
      </c>
      <c r="D23" s="112"/>
      <c r="E23" s="112"/>
      <c r="F23" s="112"/>
      <c r="G23" s="112"/>
      <c r="H23" s="112"/>
      <c r="I23" s="55"/>
      <c r="J23" s="56" t="s">
        <v>26</v>
      </c>
      <c r="K23" s="55"/>
      <c r="M23" s="56"/>
      <c r="N23" s="56"/>
      <c r="O23" s="56"/>
      <c r="P23" s="56"/>
      <c r="Q23" s="56"/>
      <c r="R23" s="55"/>
      <c r="T23" s="56"/>
      <c r="U23" s="55"/>
      <c r="W23" s="56"/>
      <c r="X23" s="56"/>
      <c r="Y23" s="56"/>
      <c r="Z23" s="56"/>
      <c r="AA23" s="56"/>
      <c r="AB23" s="55"/>
      <c r="AD23" s="56"/>
      <c r="AE23" s="55"/>
      <c r="AG23" s="56"/>
      <c r="AH23" s="56"/>
      <c r="AI23" s="56"/>
      <c r="AJ23" s="56"/>
      <c r="AK23" s="56"/>
      <c r="AL23" s="55"/>
      <c r="AN23" s="56"/>
      <c r="AO23" s="55"/>
      <c r="AQ23" s="56"/>
      <c r="AR23" s="56"/>
      <c r="AS23" s="56"/>
      <c r="AT23" s="56"/>
      <c r="AU23" s="56"/>
      <c r="AV23" s="55"/>
    </row>
    <row r="24" spans="1:49" ht="12.75">
      <c r="A24" s="10"/>
      <c r="B24" s="50"/>
      <c r="C24" s="4" t="s">
        <v>28</v>
      </c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42">
    <mergeCell ref="AN3:AR3"/>
    <mergeCell ref="AS3:AT3"/>
    <mergeCell ref="AU3:AW3"/>
    <mergeCell ref="AN4:AO4"/>
    <mergeCell ref="AP4:AQ4"/>
    <mergeCell ref="AR4:AR5"/>
    <mergeCell ref="AS4:AT4"/>
    <mergeCell ref="AW4:AW5"/>
    <mergeCell ref="AD3:AH3"/>
    <mergeCell ref="AI3:AJ3"/>
    <mergeCell ref="AK3:AM3"/>
    <mergeCell ref="AD4:AE4"/>
    <mergeCell ref="AF4:AG4"/>
    <mergeCell ref="AH4:AH5"/>
    <mergeCell ref="AI4:AJ4"/>
    <mergeCell ref="AM4:AM5"/>
    <mergeCell ref="O4:P4"/>
    <mergeCell ref="S4:S5"/>
    <mergeCell ref="A3:A5"/>
    <mergeCell ref="B3:B5"/>
    <mergeCell ref="C3:C5"/>
    <mergeCell ref="D3:D5"/>
    <mergeCell ref="E3:E5"/>
    <mergeCell ref="F3:F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</mergeCells>
  <printOptions horizontalCentered="1"/>
  <pageMargins left="0.6692913385826772" right="0.1968503937007874" top="0.6299212598425197" bottom="0.1968503937007874" header="0.1968503937007874" footer="0.1968503937007874"/>
  <pageSetup fitToHeight="0" fitToWidth="4" horizontalDpi="600" verticalDpi="600" orientation="landscape" paperSize="9" scale="86" r:id="rId1"/>
  <headerFooter alignWithMargins="0">
    <oddFooter>&amp;R&amp;P</oddFooter>
  </headerFooter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2020-05-06T08:19:21Z</cp:lastPrinted>
  <dcterms:created xsi:type="dcterms:W3CDTF">2006-01-12T09:03:17Z</dcterms:created>
  <dcterms:modified xsi:type="dcterms:W3CDTF">2020-05-06T08:27:07Z</dcterms:modified>
  <cp:category/>
  <cp:version/>
  <cp:contentType/>
  <cp:contentStatus/>
</cp:coreProperties>
</file>