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август" sheetId="1" r:id="rId1"/>
  </sheets>
  <definedNames>
    <definedName name="_xlnm.Print_Titles" localSheetId="0">'август'!$A:$B</definedName>
  </definedNames>
  <calcPr fullCalcOnLoad="1"/>
</workbook>
</file>

<file path=xl/sharedStrings.xml><?xml version="1.0" encoding="utf-8"?>
<sst xmlns="http://schemas.openxmlformats.org/spreadsheetml/2006/main" count="179" uniqueCount="55">
  <si>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</si>
  <si>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</si>
  <si>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</si>
  <si>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</si>
  <si>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</si>
  <si>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</si>
  <si>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</si>
  <si>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</si>
  <si>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</si>
  <si>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</si>
  <si>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</si>
  <si>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</si>
  <si>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</si>
  <si>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</si>
  <si>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</si>
  <si>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</si>
  <si>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</si>
  <si>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</si>
  <si>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</si>
  <si>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</si>
  <si>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</si>
  <si>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</si>
  <si>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</si>
  <si>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</si>
  <si>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</si>
  <si>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</si>
  <si>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 xml:space="preserve"> </t>
  </si>
  <si>
    <t>Погашено в январе 2020 года</t>
  </si>
  <si>
    <t>Осуществлено заимствований в  январе 2020 года</t>
  </si>
  <si>
    <t>Задолженность на  01 февраля 2020 года</t>
  </si>
  <si>
    <t>Задолженность на 01.01.2020 г.</t>
  </si>
  <si>
    <t>Погашено в феврале 2020 года</t>
  </si>
  <si>
    <t>Осуществлено заимствований в  феврале 2020 года</t>
  </si>
  <si>
    <t>Задолженность на  01 марта 2020 года</t>
  </si>
  <si>
    <t>Задолженность на  01 апреля 2020 года</t>
  </si>
  <si>
    <t>Осуществлено заимствований в  марте 2020 года</t>
  </si>
  <si>
    <t>Погашено в марте 2020 года</t>
  </si>
  <si>
    <t>Погашено в апреле 2020 года</t>
  </si>
  <si>
    <t>Осуществлено заимствований в  апреле 2020 года</t>
  </si>
  <si>
    <t>Задолженность на  01 мая 2020 года</t>
  </si>
  <si>
    <t>Погашено в мае 2020 года</t>
  </si>
  <si>
    <t>Осуществлено заимствований в  мае 2020 года</t>
  </si>
  <si>
    <t>Задолженность на  01 июня 2020 года</t>
  </si>
  <si>
    <t>Погашено в июне 2020 года</t>
  </si>
  <si>
    <t>Осуществлено заимствований в  июне 2020 года</t>
  </si>
  <si>
    <t>Задолженность на  01 июля 2020 года</t>
  </si>
  <si>
    <t>С.И. Кудрявцева</t>
  </si>
  <si>
    <t>Начальник Финансового управления администрации
муниципального района "Сосногорск"</t>
  </si>
  <si>
    <t>Погашено в июле 2020 года</t>
  </si>
  <si>
    <t>Осуществлено заимствований в  июле 2020 года</t>
  </si>
  <si>
    <t>Задолженность на  01 августа 2020 года</t>
  </si>
  <si>
    <t>Муниципальная  долговая книга  муниципального района "Сосногорск" по состоянию на 01.09.2020 года</t>
  </si>
  <si>
    <t>Погашено в августе 2020 года</t>
  </si>
  <si>
    <t>Осуществлено заимствований в  августе 2020 года</t>
  </si>
  <si>
    <t>Задолженность на  01 сентября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</si>
</sst>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10"/>
  <sheetViews>
    <sheetView showZeros="0" tabSelected="1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E15" sqref="CE15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8.75390625" style="0" customWidth="1"/>
    <col min="11" max="11" width="9.625" style="0" customWidth="1"/>
    <col min="12" max="12" width="9.875" style="0" customWidth="1"/>
    <col min="13" max="13" width="9.25390625" style="0" customWidth="1"/>
    <col min="14" max="14" width="7.75390625" style="0" customWidth="1"/>
    <col min="15" max="16" width="9.25390625" style="0" bestFit="1" customWidth="1"/>
    <col min="17" max="17" width="14.125" style="0" customWidth="1"/>
    <col min="19" max="19" width="13.875" style="0" customWidth="1"/>
    <col min="20" max="20" width="10.125" style="0" customWidth="1"/>
    <col min="21" max="21" width="11.375" style="0" customWidth="1"/>
    <col min="22" max="22" width="9.875" style="0" customWidth="1"/>
    <col min="23" max="23" width="10.375" style="0" customWidth="1"/>
    <col min="24" max="24" width="10.25390625" style="0" customWidth="1"/>
    <col min="25" max="26" width="9.25390625" style="0" bestFit="1" customWidth="1"/>
    <col min="27" max="27" width="14.125" style="0" customWidth="1"/>
    <col min="29" max="29" width="13.875" style="0" customWidth="1"/>
    <col min="30" max="30" width="10.125" style="0" customWidth="1"/>
    <col min="31" max="31" width="11.375" style="0" customWidth="1"/>
    <col min="32" max="32" width="9.875" style="0" customWidth="1"/>
    <col min="33" max="33" width="10.375" style="0" customWidth="1"/>
    <col min="34" max="34" width="10.25390625" style="0" customWidth="1"/>
    <col min="35" max="36" width="9.25390625" style="0" bestFit="1" customWidth="1"/>
    <col min="37" max="37" width="14.125" style="0" customWidth="1"/>
    <col min="39" max="39" width="13.875" style="0" customWidth="1"/>
    <col min="40" max="40" width="10.125" style="0" customWidth="1"/>
    <col min="41" max="41" width="11.375" style="0" customWidth="1"/>
    <col min="42" max="42" width="9.875" style="0" customWidth="1"/>
    <col min="43" max="43" width="10.375" style="0" customWidth="1"/>
    <col min="44" max="44" width="10.25390625" style="0" customWidth="1"/>
    <col min="45" max="46" width="9.25390625" style="0" bestFit="1" customWidth="1"/>
    <col min="47" max="47" width="14.125" style="0" customWidth="1"/>
    <col min="49" max="49" width="13.875" style="0" customWidth="1"/>
    <col min="50" max="50" width="10.125" style="0" customWidth="1"/>
    <col min="51" max="51" width="11.375" style="0" customWidth="1"/>
    <col min="52" max="52" width="9.875" style="0" customWidth="1"/>
    <col min="53" max="53" width="10.375" style="0" customWidth="1"/>
    <col min="54" max="54" width="10.25390625" style="0" customWidth="1"/>
    <col min="55" max="56" width="9.25390625" style="0" bestFit="1" customWidth="1"/>
    <col min="57" max="57" width="14.125" style="0" customWidth="1"/>
    <col min="59" max="59" width="13.875" style="0" customWidth="1"/>
    <col min="60" max="60" width="10.125" style="0" customWidth="1"/>
    <col min="61" max="61" width="11.375" style="0" customWidth="1"/>
    <col min="62" max="62" width="9.875" style="0" customWidth="1"/>
    <col min="63" max="63" width="10.375" style="0" customWidth="1"/>
    <col min="64" max="64" width="10.25390625" style="0" customWidth="1"/>
    <col min="65" max="66" width="9.25390625" style="0" bestFit="1" customWidth="1"/>
    <col min="67" max="67" width="14.125" style="0" customWidth="1"/>
    <col min="69" max="69" width="13.875" style="0" customWidth="1"/>
    <col min="70" max="70" width="10.125" style="0" customWidth="1"/>
    <col min="71" max="71" width="11.375" style="0" customWidth="1"/>
    <col min="72" max="72" width="9.875" style="0" customWidth="1"/>
    <col min="73" max="73" width="10.375" style="0" customWidth="1"/>
    <col min="74" max="74" width="10.25390625" style="0" customWidth="1"/>
    <col min="75" max="76" width="9.25390625" style="0" bestFit="1" customWidth="1"/>
    <col min="77" max="77" width="14.125" style="0" customWidth="1"/>
    <col min="79" max="79" width="13.875" style="0" customWidth="1"/>
    <col min="80" max="80" width="10.125" style="0" customWidth="1"/>
    <col min="81" max="81" width="11.375" style="0" customWidth="1"/>
    <col min="82" max="82" width="9.875" style="0" customWidth="1"/>
    <col min="83" max="83" width="10.375" style="0" customWidth="1"/>
    <col min="84" max="84" width="10.25390625" style="0" customWidth="1"/>
    <col min="85" max="86" width="9.25390625" style="0" bestFit="1" customWidth="1"/>
    <col min="87" max="87" width="14.125" style="0" customWidth="1"/>
    <col min="89" max="89" width="13.875" style="0" customWidth="1"/>
  </cols>
  <sheetData>
    <row r="1" spans="3:89" ht="18.75">
      <c r="C1" s="11" t="s">
        <v>51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</row>
    <row r="2" spans="1:8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</row>
    <row r="3" spans="1:89" s="52" customFormat="1" ht="40.5" customHeight="1">
      <c r="A3" s="112" t="s">
        <v>0</v>
      </c>
      <c r="B3" s="107" t="s">
        <v>15</v>
      </c>
      <c r="C3" s="107" t="s">
        <v>1</v>
      </c>
      <c r="D3" s="108" t="s">
        <v>12</v>
      </c>
      <c r="E3" s="108" t="s">
        <v>13</v>
      </c>
      <c r="F3" s="118" t="s">
        <v>2</v>
      </c>
      <c r="G3" s="104" t="s">
        <v>30</v>
      </c>
      <c r="H3" s="105"/>
      <c r="I3" s="106"/>
      <c r="J3" s="99" t="s">
        <v>27</v>
      </c>
      <c r="K3" s="100"/>
      <c r="L3" s="100"/>
      <c r="M3" s="100"/>
      <c r="N3" s="101"/>
      <c r="O3" s="102" t="s">
        <v>28</v>
      </c>
      <c r="P3" s="103"/>
      <c r="Q3" s="104" t="s">
        <v>29</v>
      </c>
      <c r="R3" s="105"/>
      <c r="S3" s="106"/>
      <c r="T3" s="99" t="s">
        <v>31</v>
      </c>
      <c r="U3" s="100"/>
      <c r="V3" s="100"/>
      <c r="W3" s="100"/>
      <c r="X3" s="101"/>
      <c r="Y3" s="102" t="s">
        <v>32</v>
      </c>
      <c r="Z3" s="103"/>
      <c r="AA3" s="104" t="s">
        <v>33</v>
      </c>
      <c r="AB3" s="105"/>
      <c r="AC3" s="106"/>
      <c r="AD3" s="99" t="s">
        <v>36</v>
      </c>
      <c r="AE3" s="100"/>
      <c r="AF3" s="100"/>
      <c r="AG3" s="100"/>
      <c r="AH3" s="101"/>
      <c r="AI3" s="102" t="s">
        <v>35</v>
      </c>
      <c r="AJ3" s="103"/>
      <c r="AK3" s="104" t="s">
        <v>34</v>
      </c>
      <c r="AL3" s="105"/>
      <c r="AM3" s="106"/>
      <c r="AN3" s="99" t="s">
        <v>37</v>
      </c>
      <c r="AO3" s="100"/>
      <c r="AP3" s="100"/>
      <c r="AQ3" s="100"/>
      <c r="AR3" s="101"/>
      <c r="AS3" s="102" t="s">
        <v>38</v>
      </c>
      <c r="AT3" s="103"/>
      <c r="AU3" s="104" t="s">
        <v>39</v>
      </c>
      <c r="AV3" s="105"/>
      <c r="AW3" s="106"/>
      <c r="AX3" s="99" t="s">
        <v>40</v>
      </c>
      <c r="AY3" s="100"/>
      <c r="AZ3" s="100"/>
      <c r="BA3" s="100"/>
      <c r="BB3" s="101"/>
      <c r="BC3" s="102" t="s">
        <v>41</v>
      </c>
      <c r="BD3" s="103"/>
      <c r="BE3" s="104" t="s">
        <v>42</v>
      </c>
      <c r="BF3" s="105"/>
      <c r="BG3" s="106"/>
      <c r="BH3" s="99" t="s">
        <v>43</v>
      </c>
      <c r="BI3" s="100"/>
      <c r="BJ3" s="100"/>
      <c r="BK3" s="100"/>
      <c r="BL3" s="101"/>
      <c r="BM3" s="102" t="s">
        <v>44</v>
      </c>
      <c r="BN3" s="103"/>
      <c r="BO3" s="104" t="s">
        <v>45</v>
      </c>
      <c r="BP3" s="105"/>
      <c r="BQ3" s="106"/>
      <c r="BR3" s="99" t="s">
        <v>48</v>
      </c>
      <c r="BS3" s="100"/>
      <c r="BT3" s="100"/>
      <c r="BU3" s="100"/>
      <c r="BV3" s="101"/>
      <c r="BW3" s="102" t="s">
        <v>49</v>
      </c>
      <c r="BX3" s="103"/>
      <c r="BY3" s="104" t="s">
        <v>50</v>
      </c>
      <c r="BZ3" s="105"/>
      <c r="CA3" s="106"/>
      <c r="CB3" s="99" t="s">
        <v>52</v>
      </c>
      <c r="CC3" s="100"/>
      <c r="CD3" s="100"/>
      <c r="CE3" s="100"/>
      <c r="CF3" s="101"/>
      <c r="CG3" s="102" t="s">
        <v>53</v>
      </c>
      <c r="CH3" s="103"/>
      <c r="CI3" s="104" t="s">
        <v>54</v>
      </c>
      <c r="CJ3" s="105"/>
      <c r="CK3" s="106"/>
    </row>
    <row r="4" spans="1:89" s="52" customFormat="1" ht="25.5" customHeight="1">
      <c r="A4" s="113"/>
      <c r="B4" s="114"/>
      <c r="C4" s="115"/>
      <c r="D4" s="116"/>
      <c r="E4" s="116"/>
      <c r="F4" s="119"/>
      <c r="G4" s="67" t="s">
        <v>3</v>
      </c>
      <c r="H4" s="67" t="s">
        <v>4</v>
      </c>
      <c r="I4" s="121" t="s">
        <v>5</v>
      </c>
      <c r="J4" s="107" t="s">
        <v>3</v>
      </c>
      <c r="K4" s="107"/>
      <c r="L4" s="107" t="s">
        <v>4</v>
      </c>
      <c r="M4" s="107"/>
      <c r="N4" s="108" t="s">
        <v>5</v>
      </c>
      <c r="O4" s="107" t="s">
        <v>3</v>
      </c>
      <c r="P4" s="107"/>
      <c r="Q4" s="68" t="s">
        <v>3</v>
      </c>
      <c r="R4" s="68" t="s">
        <v>4</v>
      </c>
      <c r="S4" s="110" t="s">
        <v>5</v>
      </c>
      <c r="T4" s="107" t="s">
        <v>3</v>
      </c>
      <c r="U4" s="107"/>
      <c r="V4" s="107" t="s">
        <v>4</v>
      </c>
      <c r="W4" s="107"/>
      <c r="X4" s="108" t="s">
        <v>5</v>
      </c>
      <c r="Y4" s="107" t="s">
        <v>3</v>
      </c>
      <c r="Z4" s="107"/>
      <c r="AA4" s="68" t="s">
        <v>3</v>
      </c>
      <c r="AB4" s="68" t="s">
        <v>4</v>
      </c>
      <c r="AC4" s="110" t="s">
        <v>5</v>
      </c>
      <c r="AD4" s="107" t="s">
        <v>3</v>
      </c>
      <c r="AE4" s="107"/>
      <c r="AF4" s="107" t="s">
        <v>4</v>
      </c>
      <c r="AG4" s="107"/>
      <c r="AH4" s="108" t="s">
        <v>5</v>
      </c>
      <c r="AI4" s="107" t="s">
        <v>3</v>
      </c>
      <c r="AJ4" s="107"/>
      <c r="AK4" s="68" t="s">
        <v>3</v>
      </c>
      <c r="AL4" s="68" t="s">
        <v>4</v>
      </c>
      <c r="AM4" s="110" t="s">
        <v>5</v>
      </c>
      <c r="AN4" s="107" t="s">
        <v>3</v>
      </c>
      <c r="AO4" s="107"/>
      <c r="AP4" s="107" t="s">
        <v>4</v>
      </c>
      <c r="AQ4" s="107"/>
      <c r="AR4" s="108" t="s">
        <v>5</v>
      </c>
      <c r="AS4" s="107" t="s">
        <v>3</v>
      </c>
      <c r="AT4" s="107"/>
      <c r="AU4" s="68" t="s">
        <v>3</v>
      </c>
      <c r="AV4" s="68" t="s">
        <v>4</v>
      </c>
      <c r="AW4" s="110" t="s">
        <v>5</v>
      </c>
      <c r="AX4" s="107" t="s">
        <v>3</v>
      </c>
      <c r="AY4" s="107"/>
      <c r="AZ4" s="107" t="s">
        <v>4</v>
      </c>
      <c r="BA4" s="107"/>
      <c r="BB4" s="108" t="s">
        <v>5</v>
      </c>
      <c r="BC4" s="107" t="s">
        <v>3</v>
      </c>
      <c r="BD4" s="107"/>
      <c r="BE4" s="68" t="s">
        <v>3</v>
      </c>
      <c r="BF4" s="68" t="s">
        <v>4</v>
      </c>
      <c r="BG4" s="110" t="s">
        <v>5</v>
      </c>
      <c r="BH4" s="107" t="s">
        <v>3</v>
      </c>
      <c r="BI4" s="107"/>
      <c r="BJ4" s="107" t="s">
        <v>4</v>
      </c>
      <c r="BK4" s="107"/>
      <c r="BL4" s="108" t="s">
        <v>5</v>
      </c>
      <c r="BM4" s="107" t="s">
        <v>3</v>
      </c>
      <c r="BN4" s="107"/>
      <c r="BO4" s="68" t="s">
        <v>3</v>
      </c>
      <c r="BP4" s="68" t="s">
        <v>4</v>
      </c>
      <c r="BQ4" s="110" t="s">
        <v>5</v>
      </c>
      <c r="BR4" s="107" t="s">
        <v>3</v>
      </c>
      <c r="BS4" s="107"/>
      <c r="BT4" s="107" t="s">
        <v>4</v>
      </c>
      <c r="BU4" s="107"/>
      <c r="BV4" s="108" t="s">
        <v>5</v>
      </c>
      <c r="BW4" s="107" t="s">
        <v>3</v>
      </c>
      <c r="BX4" s="107"/>
      <c r="BY4" s="68" t="s">
        <v>3</v>
      </c>
      <c r="BZ4" s="68" t="s">
        <v>4</v>
      </c>
      <c r="CA4" s="110" t="s">
        <v>5</v>
      </c>
      <c r="CB4" s="107" t="s">
        <v>3</v>
      </c>
      <c r="CC4" s="107"/>
      <c r="CD4" s="107" t="s">
        <v>4</v>
      </c>
      <c r="CE4" s="107"/>
      <c r="CF4" s="108" t="s">
        <v>5</v>
      </c>
      <c r="CG4" s="107" t="s">
        <v>3</v>
      </c>
      <c r="CH4" s="107"/>
      <c r="CI4" s="68" t="s">
        <v>3</v>
      </c>
      <c r="CJ4" s="68" t="s">
        <v>4</v>
      </c>
      <c r="CK4" s="110" t="s">
        <v>5</v>
      </c>
    </row>
    <row r="5" spans="1:89" s="52" customFormat="1" ht="12.75">
      <c r="A5" s="113"/>
      <c r="B5" s="114"/>
      <c r="C5" s="115"/>
      <c r="D5" s="117"/>
      <c r="E5" s="117"/>
      <c r="F5" s="119"/>
      <c r="G5" s="69" t="s">
        <v>6</v>
      </c>
      <c r="H5" s="69" t="s">
        <v>6</v>
      </c>
      <c r="I5" s="122"/>
      <c r="J5" s="70" t="s">
        <v>8</v>
      </c>
      <c r="K5" s="71" t="s">
        <v>6</v>
      </c>
      <c r="L5" s="70" t="s">
        <v>8</v>
      </c>
      <c r="M5" s="71" t="s">
        <v>6</v>
      </c>
      <c r="N5" s="109"/>
      <c r="O5" s="72" t="s">
        <v>8</v>
      </c>
      <c r="P5" s="72" t="s">
        <v>6</v>
      </c>
      <c r="Q5" s="71" t="s">
        <v>6</v>
      </c>
      <c r="R5" s="71" t="s">
        <v>6</v>
      </c>
      <c r="S5" s="111"/>
      <c r="T5" s="70" t="s">
        <v>8</v>
      </c>
      <c r="U5" s="71" t="s">
        <v>6</v>
      </c>
      <c r="V5" s="70" t="s">
        <v>8</v>
      </c>
      <c r="W5" s="71" t="s">
        <v>6</v>
      </c>
      <c r="X5" s="109"/>
      <c r="Y5" s="72" t="s">
        <v>8</v>
      </c>
      <c r="Z5" s="72" t="s">
        <v>6</v>
      </c>
      <c r="AA5" s="71" t="s">
        <v>6</v>
      </c>
      <c r="AB5" s="71" t="s">
        <v>6</v>
      </c>
      <c r="AC5" s="111"/>
      <c r="AD5" s="70" t="s">
        <v>8</v>
      </c>
      <c r="AE5" s="71" t="s">
        <v>6</v>
      </c>
      <c r="AF5" s="70" t="s">
        <v>8</v>
      </c>
      <c r="AG5" s="71" t="s">
        <v>6</v>
      </c>
      <c r="AH5" s="109"/>
      <c r="AI5" s="72" t="s">
        <v>8</v>
      </c>
      <c r="AJ5" s="72" t="s">
        <v>6</v>
      </c>
      <c r="AK5" s="71" t="s">
        <v>6</v>
      </c>
      <c r="AL5" s="71" t="s">
        <v>6</v>
      </c>
      <c r="AM5" s="111"/>
      <c r="AN5" s="70" t="s">
        <v>8</v>
      </c>
      <c r="AO5" s="71" t="s">
        <v>6</v>
      </c>
      <c r="AP5" s="70" t="s">
        <v>8</v>
      </c>
      <c r="AQ5" s="71" t="s">
        <v>6</v>
      </c>
      <c r="AR5" s="109"/>
      <c r="AS5" s="72" t="s">
        <v>8</v>
      </c>
      <c r="AT5" s="72" t="s">
        <v>6</v>
      </c>
      <c r="AU5" s="71" t="s">
        <v>6</v>
      </c>
      <c r="AV5" s="71" t="s">
        <v>6</v>
      </c>
      <c r="AW5" s="111"/>
      <c r="AX5" s="70" t="s">
        <v>8</v>
      </c>
      <c r="AY5" s="71" t="s">
        <v>6</v>
      </c>
      <c r="AZ5" s="70" t="s">
        <v>8</v>
      </c>
      <c r="BA5" s="71" t="s">
        <v>6</v>
      </c>
      <c r="BB5" s="109"/>
      <c r="BC5" s="72" t="s">
        <v>8</v>
      </c>
      <c r="BD5" s="72" t="s">
        <v>6</v>
      </c>
      <c r="BE5" s="71" t="s">
        <v>6</v>
      </c>
      <c r="BF5" s="71" t="s">
        <v>6</v>
      </c>
      <c r="BG5" s="111"/>
      <c r="BH5" s="70" t="s">
        <v>8</v>
      </c>
      <c r="BI5" s="71" t="s">
        <v>6</v>
      </c>
      <c r="BJ5" s="70" t="s">
        <v>8</v>
      </c>
      <c r="BK5" s="71" t="s">
        <v>6</v>
      </c>
      <c r="BL5" s="109"/>
      <c r="BM5" s="72" t="s">
        <v>8</v>
      </c>
      <c r="BN5" s="72" t="s">
        <v>6</v>
      </c>
      <c r="BO5" s="71" t="s">
        <v>6</v>
      </c>
      <c r="BP5" s="71" t="s">
        <v>6</v>
      </c>
      <c r="BQ5" s="111"/>
      <c r="BR5" s="70" t="s">
        <v>8</v>
      </c>
      <c r="BS5" s="71" t="s">
        <v>6</v>
      </c>
      <c r="BT5" s="70" t="s">
        <v>8</v>
      </c>
      <c r="BU5" s="71" t="s">
        <v>6</v>
      </c>
      <c r="BV5" s="109"/>
      <c r="BW5" s="72" t="s">
        <v>8</v>
      </c>
      <c r="BX5" s="72" t="s">
        <v>6</v>
      </c>
      <c r="BY5" s="71" t="s">
        <v>6</v>
      </c>
      <c r="BZ5" s="71" t="s">
        <v>6</v>
      </c>
      <c r="CA5" s="111"/>
      <c r="CB5" s="70" t="s">
        <v>8</v>
      </c>
      <c r="CC5" s="71" t="s">
        <v>6</v>
      </c>
      <c r="CD5" s="70" t="s">
        <v>8</v>
      </c>
      <c r="CE5" s="71" t="s">
        <v>6</v>
      </c>
      <c r="CF5" s="109"/>
      <c r="CG5" s="72" t="s">
        <v>8</v>
      </c>
      <c r="CH5" s="72" t="s">
        <v>6</v>
      </c>
      <c r="CI5" s="71" t="s">
        <v>6</v>
      </c>
      <c r="CJ5" s="71" t="s">
        <v>6</v>
      </c>
      <c r="CK5" s="111"/>
    </row>
    <row r="6" spans="1:8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</row>
    <row r="7" spans="1:8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</row>
    <row r="8" spans="1:8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</row>
    <row r="9" spans="1:8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  <c r="CB9" s="63"/>
      <c r="CC9" s="61"/>
      <c r="CD9" s="63"/>
      <c r="CE9" s="64"/>
      <c r="CF9" s="64">
        <f>CC9+CE9</f>
        <v>0</v>
      </c>
      <c r="CG9" s="65"/>
      <c r="CH9" s="65"/>
      <c r="CI9" s="23"/>
      <c r="CJ9" s="66"/>
      <c r="CK9" s="61">
        <f>CI9</f>
        <v>0</v>
      </c>
    </row>
    <row r="10" spans="1:8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  <c r="CB10" s="27"/>
      <c r="CC10" s="27">
        <f>CC9</f>
        <v>0</v>
      </c>
      <c r="CD10" s="27"/>
      <c r="CE10" s="27"/>
      <c r="CF10" s="27">
        <f>CC10+CE10</f>
        <v>0</v>
      </c>
      <c r="CG10" s="27"/>
      <c r="CH10" s="27"/>
      <c r="CI10" s="27">
        <f>+CI9</f>
        <v>0</v>
      </c>
      <c r="CJ10" s="27"/>
      <c r="CK10" s="27"/>
    </row>
    <row r="11" spans="1:8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  <c r="CB11" s="76"/>
      <c r="CC11" s="76"/>
      <c r="CD11" s="79"/>
      <c r="CE11" s="80"/>
      <c r="CF11" s="80"/>
      <c r="CG11" s="76"/>
      <c r="CH11" s="76"/>
      <c r="CI11" s="80"/>
      <c r="CJ11" s="76"/>
      <c r="CK11" s="80"/>
    </row>
    <row r="12" spans="1:8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  <c r="AX12" s="87"/>
      <c r="AY12" s="87"/>
      <c r="AZ12" s="88"/>
      <c r="BA12" s="89"/>
      <c r="BB12" s="89"/>
      <c r="BC12" s="87"/>
      <c r="BD12" s="87"/>
      <c r="BE12" s="89">
        <f>AU12+BD12-AY12</f>
        <v>0</v>
      </c>
      <c r="BF12" s="87"/>
      <c r="BG12" s="89">
        <f>BE12</f>
        <v>0</v>
      </c>
      <c r="BH12" s="87"/>
      <c r="BI12" s="87"/>
      <c r="BJ12" s="88"/>
      <c r="BK12" s="89"/>
      <c r="BL12" s="89"/>
      <c r="BM12" s="87"/>
      <c r="BN12" s="87"/>
      <c r="BO12" s="89">
        <f>BE12+BN12-BI12</f>
        <v>0</v>
      </c>
      <c r="BP12" s="87"/>
      <c r="BQ12" s="89">
        <f>BO12</f>
        <v>0</v>
      </c>
      <c r="BR12" s="87"/>
      <c r="BS12" s="87"/>
      <c r="BT12" s="88"/>
      <c r="BU12" s="89"/>
      <c r="BV12" s="89"/>
      <c r="BW12" s="87"/>
      <c r="BX12" s="87"/>
      <c r="BY12" s="89">
        <f>BO12+BX12-BS12</f>
        <v>0</v>
      </c>
      <c r="BZ12" s="87"/>
      <c r="CA12" s="89">
        <f>BY12</f>
        <v>0</v>
      </c>
      <c r="CB12" s="87"/>
      <c r="CC12" s="87"/>
      <c r="CD12" s="88"/>
      <c r="CE12" s="89"/>
      <c r="CF12" s="89"/>
      <c r="CG12" s="87"/>
      <c r="CH12" s="87"/>
      <c r="CI12" s="89">
        <f>BY12+CH12-CC12</f>
        <v>0</v>
      </c>
      <c r="CJ12" s="87"/>
      <c r="CK12" s="89">
        <f>CI12</f>
        <v>0</v>
      </c>
    </row>
    <row r="13" spans="1:8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  <c r="AX13" s="87"/>
      <c r="AY13" s="87"/>
      <c r="AZ13" s="88"/>
      <c r="BA13" s="89"/>
      <c r="BB13" s="89"/>
      <c r="BC13" s="87"/>
      <c r="BD13" s="87"/>
      <c r="BE13" s="89">
        <f>AU13+BD13-AY13</f>
        <v>0</v>
      </c>
      <c r="BF13" s="87"/>
      <c r="BG13" s="89">
        <f>BE13</f>
        <v>0</v>
      </c>
      <c r="BH13" s="87"/>
      <c r="BI13" s="87"/>
      <c r="BJ13" s="88"/>
      <c r="BK13" s="89"/>
      <c r="BL13" s="89"/>
      <c r="BM13" s="87"/>
      <c r="BN13" s="87"/>
      <c r="BO13" s="89">
        <f>BE13+BN13-BI13</f>
        <v>0</v>
      </c>
      <c r="BP13" s="87"/>
      <c r="BQ13" s="89">
        <f>BO13</f>
        <v>0</v>
      </c>
      <c r="BR13" s="87"/>
      <c r="BS13" s="87"/>
      <c r="BT13" s="88"/>
      <c r="BU13" s="89"/>
      <c r="BV13" s="89"/>
      <c r="BW13" s="87"/>
      <c r="BX13" s="87"/>
      <c r="BY13" s="89">
        <f>BO13+BX13-BS13</f>
        <v>0</v>
      </c>
      <c r="BZ13" s="87"/>
      <c r="CA13" s="89">
        <f>BY13</f>
        <v>0</v>
      </c>
      <c r="CB13" s="87"/>
      <c r="CC13" s="87"/>
      <c r="CD13" s="88"/>
      <c r="CE13" s="89"/>
      <c r="CF13" s="89"/>
      <c r="CG13" s="87"/>
      <c r="CH13" s="87"/>
      <c r="CI13" s="89">
        <f>BY13+CH13-CC13</f>
        <v>0</v>
      </c>
      <c r="CJ13" s="87"/>
      <c r="CK13" s="89">
        <f>CI13</f>
        <v>0</v>
      </c>
    </row>
    <row r="14" spans="1:89" s="77" customFormat="1" ht="38.25">
      <c r="A14" s="81"/>
      <c r="B14" s="82" t="s">
        <v>23</v>
      </c>
      <c r="C14" s="92" t="s">
        <v>24</v>
      </c>
      <c r="D14" s="93">
        <v>15000000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6"/>
      <c r="K14" s="96"/>
      <c r="L14" s="97">
        <v>43844</v>
      </c>
      <c r="M14" s="98">
        <v>0.01</v>
      </c>
      <c r="N14" s="98">
        <f>M14</f>
        <v>0.01</v>
      </c>
      <c r="O14" s="96"/>
      <c r="P14" s="96"/>
      <c r="Q14" s="98">
        <f>D14-K14</f>
        <v>15000000</v>
      </c>
      <c r="R14" s="96"/>
      <c r="S14" s="98">
        <f>Q14</f>
        <v>15000000</v>
      </c>
      <c r="T14" s="96"/>
      <c r="U14" s="96"/>
      <c r="V14" s="97">
        <v>43880</v>
      </c>
      <c r="W14" s="98">
        <f>44808.2+81469.47</f>
        <v>126277.67</v>
      </c>
      <c r="X14" s="98">
        <f>W14</f>
        <v>126277.67</v>
      </c>
      <c r="Y14" s="96"/>
      <c r="Z14" s="96"/>
      <c r="AA14" s="98">
        <f>I14+Z14-U14</f>
        <v>15000000</v>
      </c>
      <c r="AB14" s="96"/>
      <c r="AC14" s="98">
        <f>AA14</f>
        <v>15000000</v>
      </c>
      <c r="AD14" s="96"/>
      <c r="AE14" s="96"/>
      <c r="AF14" s="97">
        <v>43907</v>
      </c>
      <c r="AG14" s="98">
        <v>106967.22</v>
      </c>
      <c r="AH14" s="98">
        <f>AG14</f>
        <v>106967.22</v>
      </c>
      <c r="AI14" s="96"/>
      <c r="AJ14" s="96"/>
      <c r="AK14" s="98">
        <f>S14+AJ14-AE14</f>
        <v>15000000</v>
      </c>
      <c r="AL14" s="96"/>
      <c r="AM14" s="98">
        <f>AK14</f>
        <v>15000000</v>
      </c>
      <c r="AN14" s="96"/>
      <c r="AO14" s="96"/>
      <c r="AP14" s="97">
        <v>43938</v>
      </c>
      <c r="AQ14" s="98">
        <f>73770.49+40573.77</f>
        <v>114344.26000000001</v>
      </c>
      <c r="AR14" s="98">
        <f>AQ14</f>
        <v>114344.26000000001</v>
      </c>
      <c r="AS14" s="96"/>
      <c r="AT14" s="96"/>
      <c r="AU14" s="98">
        <f>AC14+AT14-AO14</f>
        <v>15000000</v>
      </c>
      <c r="AV14" s="96"/>
      <c r="AW14" s="98">
        <f>AU14</f>
        <v>15000000</v>
      </c>
      <c r="AX14" s="96"/>
      <c r="AY14" s="96"/>
      <c r="AZ14" s="97">
        <v>43966</v>
      </c>
      <c r="BA14" s="98">
        <f>73770.49+36885.4</f>
        <v>110655.89000000001</v>
      </c>
      <c r="BB14" s="98">
        <f>BA14</f>
        <v>110655.89000000001</v>
      </c>
      <c r="BC14" s="96"/>
      <c r="BD14" s="96"/>
      <c r="BE14" s="98">
        <f>AM14+BD14-AY14</f>
        <v>15000000</v>
      </c>
      <c r="BF14" s="96"/>
      <c r="BG14" s="98">
        <f>BE14</f>
        <v>15000000</v>
      </c>
      <c r="BH14" s="96"/>
      <c r="BI14" s="96"/>
      <c r="BJ14" s="97">
        <v>43998</v>
      </c>
      <c r="BK14" s="98">
        <v>114344.26</v>
      </c>
      <c r="BL14" s="98">
        <f>BK14</f>
        <v>114344.26</v>
      </c>
      <c r="BM14" s="96"/>
      <c r="BN14" s="96"/>
      <c r="BO14" s="98">
        <f>AW14+BN14-BI14</f>
        <v>15000000</v>
      </c>
      <c r="BP14" s="96"/>
      <c r="BQ14" s="98">
        <f>BO14</f>
        <v>15000000</v>
      </c>
      <c r="BR14" s="96"/>
      <c r="BS14" s="96"/>
      <c r="BT14" s="97">
        <v>44028</v>
      </c>
      <c r="BU14" s="98">
        <v>110655.74</v>
      </c>
      <c r="BV14" s="98">
        <f>BU14</f>
        <v>110655.74</v>
      </c>
      <c r="BW14" s="96"/>
      <c r="BX14" s="96"/>
      <c r="BY14" s="98">
        <f>BG14+BX14-BS14</f>
        <v>15000000</v>
      </c>
      <c r="BZ14" s="96"/>
      <c r="CA14" s="98">
        <f>BY14</f>
        <v>15000000</v>
      </c>
      <c r="CB14" s="96"/>
      <c r="CC14" s="96"/>
      <c r="CD14" s="97">
        <v>44060</v>
      </c>
      <c r="CE14" s="98">
        <v>101639.34</v>
      </c>
      <c r="CF14" s="98">
        <f>CE14</f>
        <v>101639.34</v>
      </c>
      <c r="CG14" s="96"/>
      <c r="CH14" s="96"/>
      <c r="CI14" s="98">
        <f>BQ14+CH14-CC14</f>
        <v>15000000</v>
      </c>
      <c r="CJ14" s="96"/>
      <c r="CK14" s="98">
        <f>CI14</f>
        <v>15000000</v>
      </c>
    </row>
    <row r="15" spans="1:89" ht="17.25" customHeight="1">
      <c r="A15" s="28" t="s">
        <v>10</v>
      </c>
      <c r="B15" s="25" t="s">
        <v>18</v>
      </c>
      <c r="C15" s="30"/>
      <c r="D15" s="90">
        <f>D13+D12+D14</f>
        <v>15000000</v>
      </c>
      <c r="E15" s="32"/>
      <c r="F15" s="32"/>
      <c r="G15" s="31">
        <f>G14</f>
        <v>15000000</v>
      </c>
      <c r="H15" s="33"/>
      <c r="I15" s="31">
        <f>I14</f>
        <v>15000000</v>
      </c>
      <c r="J15" s="26"/>
      <c r="K15" s="31"/>
      <c r="L15" s="26"/>
      <c r="M15" s="31">
        <f>M14</f>
        <v>0.01</v>
      </c>
      <c r="N15" s="31">
        <f>N14</f>
        <v>0.01</v>
      </c>
      <c r="O15" s="26"/>
      <c r="P15" s="26"/>
      <c r="Q15" s="31">
        <f>Q14</f>
        <v>15000000</v>
      </c>
      <c r="R15" s="34"/>
      <c r="S15" s="31">
        <f>S14</f>
        <v>15000000</v>
      </c>
      <c r="T15" s="26"/>
      <c r="U15" s="31"/>
      <c r="V15" s="26"/>
      <c r="W15" s="31">
        <f>W14</f>
        <v>126277.67</v>
      </c>
      <c r="X15" s="31">
        <f>X14</f>
        <v>126277.67</v>
      </c>
      <c r="Y15" s="26"/>
      <c r="Z15" s="26"/>
      <c r="AA15" s="31">
        <f>AA14</f>
        <v>15000000</v>
      </c>
      <c r="AB15" s="34"/>
      <c r="AC15" s="31">
        <f>AC14</f>
        <v>15000000</v>
      </c>
      <c r="AD15" s="26"/>
      <c r="AE15" s="31"/>
      <c r="AF15" s="26"/>
      <c r="AG15" s="31">
        <f>AG14</f>
        <v>106967.22</v>
      </c>
      <c r="AH15" s="31">
        <f>AH14</f>
        <v>106967.22</v>
      </c>
      <c r="AI15" s="26"/>
      <c r="AJ15" s="26"/>
      <c r="AK15" s="31">
        <f>AK14</f>
        <v>15000000</v>
      </c>
      <c r="AL15" s="34"/>
      <c r="AM15" s="31">
        <f>AM14</f>
        <v>15000000</v>
      </c>
      <c r="AN15" s="26"/>
      <c r="AO15" s="31"/>
      <c r="AP15" s="26"/>
      <c r="AQ15" s="31">
        <f>AQ14</f>
        <v>114344.26000000001</v>
      </c>
      <c r="AR15" s="31">
        <f>AR14</f>
        <v>114344.26000000001</v>
      </c>
      <c r="AS15" s="26"/>
      <c r="AT15" s="26"/>
      <c r="AU15" s="31">
        <f>AU14</f>
        <v>15000000</v>
      </c>
      <c r="AV15" s="34"/>
      <c r="AW15" s="31">
        <f>AW14</f>
        <v>15000000</v>
      </c>
      <c r="AX15" s="26"/>
      <c r="AY15" s="31"/>
      <c r="AZ15" s="26"/>
      <c r="BA15" s="31">
        <f>BA14</f>
        <v>110655.89000000001</v>
      </c>
      <c r="BB15" s="31">
        <f>BB14</f>
        <v>110655.89000000001</v>
      </c>
      <c r="BC15" s="26"/>
      <c r="BD15" s="26"/>
      <c r="BE15" s="31">
        <f>BE14</f>
        <v>15000000</v>
      </c>
      <c r="BF15" s="34"/>
      <c r="BG15" s="31">
        <f>BG14</f>
        <v>15000000</v>
      </c>
      <c r="BH15" s="26"/>
      <c r="BI15" s="31"/>
      <c r="BJ15" s="26"/>
      <c r="BK15" s="31">
        <f>BK14</f>
        <v>114344.26</v>
      </c>
      <c r="BL15" s="31">
        <f>BL14</f>
        <v>114344.26</v>
      </c>
      <c r="BM15" s="26"/>
      <c r="BN15" s="26"/>
      <c r="BO15" s="31">
        <f>BO14</f>
        <v>15000000</v>
      </c>
      <c r="BP15" s="34"/>
      <c r="BQ15" s="31">
        <f>BQ14</f>
        <v>15000000</v>
      </c>
      <c r="BR15" s="26"/>
      <c r="BS15" s="31"/>
      <c r="BT15" s="26"/>
      <c r="BU15" s="31">
        <f>BU14</f>
        <v>110655.74</v>
      </c>
      <c r="BV15" s="31">
        <f>BV14</f>
        <v>110655.74</v>
      </c>
      <c r="BW15" s="26"/>
      <c r="BX15" s="26"/>
      <c r="BY15" s="31">
        <f>BY14</f>
        <v>15000000</v>
      </c>
      <c r="BZ15" s="34"/>
      <c r="CA15" s="31">
        <f>CA14</f>
        <v>15000000</v>
      </c>
      <c r="CB15" s="26"/>
      <c r="CC15" s="31"/>
      <c r="CD15" s="26"/>
      <c r="CE15" s="31">
        <f>CE14</f>
        <v>101639.34</v>
      </c>
      <c r="CF15" s="31">
        <f>CF14</f>
        <v>101639.34</v>
      </c>
      <c r="CG15" s="26"/>
      <c r="CH15" s="26"/>
      <c r="CI15" s="31">
        <f>CI14</f>
        <v>15000000</v>
      </c>
      <c r="CJ15" s="34"/>
      <c r="CK15" s="31">
        <f>CK14</f>
        <v>15000000</v>
      </c>
    </row>
    <row r="16" spans="1:89" ht="38.25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6"/>
      <c r="AA16" s="37"/>
      <c r="AB16" s="20"/>
      <c r="AC16" s="37"/>
      <c r="AD16" s="36"/>
      <c r="AE16" s="36"/>
      <c r="AF16" s="36"/>
      <c r="AG16" s="36"/>
      <c r="AH16" s="36"/>
      <c r="AI16" s="36"/>
      <c r="AJ16" s="36"/>
      <c r="AK16" s="37"/>
      <c r="AL16" s="20"/>
      <c r="AM16" s="37"/>
      <c r="AN16" s="36"/>
      <c r="AO16" s="36"/>
      <c r="AP16" s="36"/>
      <c r="AQ16" s="36"/>
      <c r="AR16" s="36"/>
      <c r="AS16" s="36"/>
      <c r="AT16" s="36"/>
      <c r="AU16" s="37"/>
      <c r="AV16" s="20"/>
      <c r="AW16" s="37"/>
      <c r="AX16" s="36"/>
      <c r="AY16" s="36"/>
      <c r="AZ16" s="36"/>
      <c r="BA16" s="36"/>
      <c r="BB16" s="36"/>
      <c r="BC16" s="36"/>
      <c r="BD16" s="36"/>
      <c r="BE16" s="37"/>
      <c r="BF16" s="20"/>
      <c r="BG16" s="37"/>
      <c r="BH16" s="36"/>
      <c r="BI16" s="36"/>
      <c r="BJ16" s="36"/>
      <c r="BK16" s="36"/>
      <c r="BL16" s="36"/>
      <c r="BM16" s="36"/>
      <c r="BN16" s="36"/>
      <c r="BO16" s="37"/>
      <c r="BP16" s="20"/>
      <c r="BQ16" s="37"/>
      <c r="BR16" s="36"/>
      <c r="BS16" s="36"/>
      <c r="BT16" s="36"/>
      <c r="BU16" s="36"/>
      <c r="BV16" s="36"/>
      <c r="BW16" s="36"/>
      <c r="BX16" s="36"/>
      <c r="BY16" s="37"/>
      <c r="BZ16" s="20"/>
      <c r="CA16" s="37"/>
      <c r="CB16" s="36"/>
      <c r="CC16" s="36"/>
      <c r="CD16" s="36"/>
      <c r="CE16" s="36"/>
      <c r="CF16" s="36"/>
      <c r="CG16" s="36"/>
      <c r="CH16" s="36"/>
      <c r="CI16" s="37"/>
      <c r="CJ16" s="20"/>
      <c r="CK16" s="37"/>
    </row>
    <row r="17" spans="1:89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39"/>
      <c r="W17" s="40"/>
      <c r="X17" s="41"/>
      <c r="Y17" s="41"/>
      <c r="Z17" s="41"/>
      <c r="AA17" s="39"/>
      <c r="AB17" s="42"/>
      <c r="AC17" s="34"/>
      <c r="AD17" s="39"/>
      <c r="AE17" s="39"/>
      <c r="AF17" s="39"/>
      <c r="AG17" s="40"/>
      <c r="AH17" s="41"/>
      <c r="AI17" s="41"/>
      <c r="AJ17" s="41"/>
      <c r="AK17" s="39"/>
      <c r="AL17" s="42"/>
      <c r="AM17" s="34"/>
      <c r="AN17" s="39"/>
      <c r="AO17" s="39"/>
      <c r="AP17" s="39"/>
      <c r="AQ17" s="40"/>
      <c r="AR17" s="41"/>
      <c r="AS17" s="41"/>
      <c r="AT17" s="41"/>
      <c r="AU17" s="39"/>
      <c r="AV17" s="42"/>
      <c r="AW17" s="34"/>
      <c r="AX17" s="39"/>
      <c r="AY17" s="39"/>
      <c r="AZ17" s="39"/>
      <c r="BA17" s="40"/>
      <c r="BB17" s="41"/>
      <c r="BC17" s="41"/>
      <c r="BD17" s="41"/>
      <c r="BE17" s="39"/>
      <c r="BF17" s="42"/>
      <c r="BG17" s="34"/>
      <c r="BH17" s="39"/>
      <c r="BI17" s="39"/>
      <c r="BJ17" s="39"/>
      <c r="BK17" s="40"/>
      <c r="BL17" s="41"/>
      <c r="BM17" s="41"/>
      <c r="BN17" s="41"/>
      <c r="BO17" s="39"/>
      <c r="BP17" s="42"/>
      <c r="BQ17" s="34"/>
      <c r="BR17" s="39"/>
      <c r="BS17" s="39"/>
      <c r="BT17" s="39"/>
      <c r="BU17" s="40"/>
      <c r="BV17" s="41"/>
      <c r="BW17" s="41"/>
      <c r="BX17" s="41"/>
      <c r="BY17" s="39"/>
      <c r="BZ17" s="42"/>
      <c r="CA17" s="34"/>
      <c r="CB17" s="39"/>
      <c r="CC17" s="39"/>
      <c r="CD17" s="39"/>
      <c r="CE17" s="40"/>
      <c r="CF17" s="41"/>
      <c r="CG17" s="41"/>
      <c r="CH17" s="41"/>
      <c r="CI17" s="39"/>
      <c r="CJ17" s="42"/>
      <c r="CK17" s="34"/>
    </row>
    <row r="18" spans="1:89" ht="38.25">
      <c r="A18" s="24"/>
      <c r="B18" s="43" t="s">
        <v>22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6"/>
      <c r="W18" s="47"/>
      <c r="X18" s="47"/>
      <c r="Y18" s="46"/>
      <c r="Z18" s="46"/>
      <c r="AA18" s="47"/>
      <c r="AB18" s="48"/>
      <c r="AC18" s="47"/>
      <c r="AD18" s="46"/>
      <c r="AE18" s="46"/>
      <c r="AF18" s="46"/>
      <c r="AG18" s="47"/>
      <c r="AH18" s="47"/>
      <c r="AI18" s="46"/>
      <c r="AJ18" s="46"/>
      <c r="AK18" s="47"/>
      <c r="AL18" s="48"/>
      <c r="AM18" s="47"/>
      <c r="AN18" s="46"/>
      <c r="AO18" s="46"/>
      <c r="AP18" s="46"/>
      <c r="AQ18" s="47"/>
      <c r="AR18" s="47"/>
      <c r="AS18" s="46"/>
      <c r="AT18" s="46"/>
      <c r="AU18" s="47"/>
      <c r="AV18" s="48"/>
      <c r="AW18" s="47"/>
      <c r="AX18" s="46"/>
      <c r="AY18" s="46"/>
      <c r="AZ18" s="46"/>
      <c r="BA18" s="47"/>
      <c r="BB18" s="47"/>
      <c r="BC18" s="46"/>
      <c r="BD18" s="46"/>
      <c r="BE18" s="47"/>
      <c r="BF18" s="48"/>
      <c r="BG18" s="47"/>
      <c r="BH18" s="46"/>
      <c r="BI18" s="46"/>
      <c r="BJ18" s="46"/>
      <c r="BK18" s="47"/>
      <c r="BL18" s="47"/>
      <c r="BM18" s="46"/>
      <c r="BN18" s="46"/>
      <c r="BO18" s="47"/>
      <c r="BP18" s="48"/>
      <c r="BQ18" s="47"/>
      <c r="BR18" s="46"/>
      <c r="BS18" s="46"/>
      <c r="BT18" s="46"/>
      <c r="BU18" s="47"/>
      <c r="BV18" s="47"/>
      <c r="BW18" s="46"/>
      <c r="BX18" s="46"/>
      <c r="BY18" s="47"/>
      <c r="BZ18" s="48"/>
      <c r="CA18" s="47"/>
      <c r="CB18" s="46"/>
      <c r="CC18" s="46"/>
      <c r="CD18" s="46"/>
      <c r="CE18" s="47"/>
      <c r="CF18" s="47"/>
      <c r="CG18" s="46"/>
      <c r="CH18" s="46"/>
      <c r="CI18" s="47"/>
      <c r="CJ18" s="48"/>
      <c r="CK18" s="47"/>
    </row>
    <row r="19" spans="1:89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39"/>
      <c r="W19" s="40"/>
      <c r="X19" s="41"/>
      <c r="Y19" s="41"/>
      <c r="Z19" s="41"/>
      <c r="AA19" s="39"/>
      <c r="AB19" s="42"/>
      <c r="AC19" s="34"/>
      <c r="AD19" s="39"/>
      <c r="AE19" s="39"/>
      <c r="AF19" s="39"/>
      <c r="AG19" s="40"/>
      <c r="AH19" s="41"/>
      <c r="AI19" s="41"/>
      <c r="AJ19" s="41"/>
      <c r="AK19" s="39"/>
      <c r="AL19" s="42"/>
      <c r="AM19" s="34"/>
      <c r="AN19" s="39"/>
      <c r="AO19" s="39"/>
      <c r="AP19" s="39"/>
      <c r="AQ19" s="40"/>
      <c r="AR19" s="41"/>
      <c r="AS19" s="41"/>
      <c r="AT19" s="41"/>
      <c r="AU19" s="39"/>
      <c r="AV19" s="42"/>
      <c r="AW19" s="34"/>
      <c r="AX19" s="39"/>
      <c r="AY19" s="39"/>
      <c r="AZ19" s="39"/>
      <c r="BA19" s="40"/>
      <c r="BB19" s="41"/>
      <c r="BC19" s="41"/>
      <c r="BD19" s="41"/>
      <c r="BE19" s="39"/>
      <c r="BF19" s="42"/>
      <c r="BG19" s="34"/>
      <c r="BH19" s="39"/>
      <c r="BI19" s="39"/>
      <c r="BJ19" s="39"/>
      <c r="BK19" s="40"/>
      <c r="BL19" s="41"/>
      <c r="BM19" s="41"/>
      <c r="BN19" s="41"/>
      <c r="BO19" s="39"/>
      <c r="BP19" s="42"/>
      <c r="BQ19" s="34"/>
      <c r="BR19" s="39"/>
      <c r="BS19" s="39"/>
      <c r="BT19" s="39"/>
      <c r="BU19" s="40"/>
      <c r="BV19" s="41"/>
      <c r="BW19" s="41"/>
      <c r="BX19" s="41"/>
      <c r="BY19" s="39"/>
      <c r="BZ19" s="42"/>
      <c r="CA19" s="34"/>
      <c r="CB19" s="39"/>
      <c r="CC19" s="39"/>
      <c r="CD19" s="39"/>
      <c r="CE19" s="40"/>
      <c r="CF19" s="41"/>
      <c r="CG19" s="41"/>
      <c r="CH19" s="41"/>
      <c r="CI19" s="39"/>
      <c r="CJ19" s="42"/>
      <c r="CK19" s="34"/>
    </row>
    <row r="20" spans="1:89" ht="12.75">
      <c r="A20" s="24"/>
      <c r="B20" s="49" t="s">
        <v>14</v>
      </c>
      <c r="C20" s="8"/>
      <c r="D20" s="9">
        <f>D15</f>
        <v>15000000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15000000</v>
      </c>
      <c r="H20" s="9">
        <f t="shared" si="0"/>
        <v>0</v>
      </c>
      <c r="I20" s="9">
        <f>I15</f>
        <v>15000000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0.01</v>
      </c>
      <c r="N20" s="9">
        <f>N15</f>
        <v>0.01</v>
      </c>
      <c r="O20" s="9">
        <f t="shared" si="0"/>
        <v>0</v>
      </c>
      <c r="P20" s="9">
        <f t="shared" si="0"/>
        <v>0</v>
      </c>
      <c r="Q20" s="9">
        <f>Q15</f>
        <v>15000000</v>
      </c>
      <c r="R20" s="9">
        <f t="shared" si="0"/>
        <v>0</v>
      </c>
      <c r="S20" s="9">
        <f>S15</f>
        <v>15000000</v>
      </c>
      <c r="T20" s="9">
        <f>T19+T17+T15+T10+T7</f>
        <v>0</v>
      </c>
      <c r="U20" s="9">
        <f>U19+U17+U15+U10+U7</f>
        <v>0</v>
      </c>
      <c r="V20" s="9">
        <f>V19+V17+V15+V10+V7</f>
        <v>0</v>
      </c>
      <c r="W20" s="9">
        <f>W15</f>
        <v>126277.67</v>
      </c>
      <c r="X20" s="9">
        <f>X15</f>
        <v>126277.67</v>
      </c>
      <c r="Y20" s="9">
        <f>Y19+Y17+Y15+Y10+Y7</f>
        <v>0</v>
      </c>
      <c r="Z20" s="9">
        <f>Z19+Z17+Z15+Z10+Z7</f>
        <v>0</v>
      </c>
      <c r="AA20" s="9">
        <f>AA15</f>
        <v>15000000</v>
      </c>
      <c r="AB20" s="9">
        <f>AB19+AB17+AB15+AB10+AB7</f>
        <v>0</v>
      </c>
      <c r="AC20" s="9">
        <f>AC15</f>
        <v>15000000</v>
      </c>
      <c r="AD20" s="9">
        <f>AD19+AD17+AD15+AD10+AD7</f>
        <v>0</v>
      </c>
      <c r="AE20" s="9">
        <f>AE19+AE17+AE15+AE10+AE7</f>
        <v>0</v>
      </c>
      <c r="AF20" s="9">
        <f>AF19+AF17+AF15+AF10+AF7</f>
        <v>0</v>
      </c>
      <c r="AG20" s="9">
        <f>AG15</f>
        <v>106967.22</v>
      </c>
      <c r="AH20" s="9">
        <f>AH15</f>
        <v>106967.22</v>
      </c>
      <c r="AI20" s="9">
        <f>AI19+AI17+AI15+AI10+AI7</f>
        <v>0</v>
      </c>
      <c r="AJ20" s="9">
        <f>AJ19+AJ17+AJ15+AJ10+AJ7</f>
        <v>0</v>
      </c>
      <c r="AK20" s="9">
        <f>AK15</f>
        <v>15000000</v>
      </c>
      <c r="AL20" s="9">
        <f>AL19+AL17+AL15+AL10+AL7</f>
        <v>0</v>
      </c>
      <c r="AM20" s="9">
        <f>AM15</f>
        <v>15000000</v>
      </c>
      <c r="AN20" s="9">
        <f>AN19+AN17+AN15+AN10+AN7</f>
        <v>0</v>
      </c>
      <c r="AO20" s="9">
        <f>AO19+AO17+AO15+AO10+AO7</f>
        <v>0</v>
      </c>
      <c r="AP20" s="9">
        <f>AP19+AP17+AP15+AP10+AP7</f>
        <v>0</v>
      </c>
      <c r="AQ20" s="9">
        <f>AQ15</f>
        <v>114344.26000000001</v>
      </c>
      <c r="AR20" s="9">
        <f>AR15</f>
        <v>114344.26000000001</v>
      </c>
      <c r="AS20" s="9">
        <f>AS19+AS17+AS15+AS10+AS7</f>
        <v>0</v>
      </c>
      <c r="AT20" s="9">
        <f>AT19+AT17+AT15+AT10+AT7</f>
        <v>0</v>
      </c>
      <c r="AU20" s="9">
        <f>AU15</f>
        <v>15000000</v>
      </c>
      <c r="AV20" s="9">
        <f>AV19+AV17+AV15+AV10+AV7</f>
        <v>0</v>
      </c>
      <c r="AW20" s="9">
        <f>AW15</f>
        <v>15000000</v>
      </c>
      <c r="AX20" s="9">
        <f>AX19+AX17+AX15+AX10+AX7</f>
        <v>0</v>
      </c>
      <c r="AY20" s="9">
        <f>AY19+AY17+AY15+AY10+AY7</f>
        <v>0</v>
      </c>
      <c r="AZ20" s="9">
        <f>AZ19+AZ17+AZ15+AZ10+AZ7</f>
        <v>0</v>
      </c>
      <c r="BA20" s="9">
        <f>BA15</f>
        <v>110655.89000000001</v>
      </c>
      <c r="BB20" s="9">
        <f>BB15</f>
        <v>110655.89000000001</v>
      </c>
      <c r="BC20" s="9">
        <f>BC19+BC17+BC15+BC10+BC7</f>
        <v>0</v>
      </c>
      <c r="BD20" s="9">
        <f>BD19+BD17+BD15+BD10+BD7</f>
        <v>0</v>
      </c>
      <c r="BE20" s="9">
        <f>BE15</f>
        <v>15000000</v>
      </c>
      <c r="BF20" s="9">
        <f>BF19+BF17+BF15+BF10+BF7</f>
        <v>0</v>
      </c>
      <c r="BG20" s="9">
        <f>BG15</f>
        <v>15000000</v>
      </c>
      <c r="BH20" s="9">
        <f>BH19+BH17+BH15+BH10+BH7</f>
        <v>0</v>
      </c>
      <c r="BI20" s="9">
        <f>BI19+BI17+BI15+BI10+BI7</f>
        <v>0</v>
      </c>
      <c r="BJ20" s="9">
        <f>BJ19+BJ17+BJ15+BJ10+BJ7</f>
        <v>0</v>
      </c>
      <c r="BK20" s="9">
        <f>BK15</f>
        <v>114344.26</v>
      </c>
      <c r="BL20" s="9">
        <f>BL15</f>
        <v>114344.26</v>
      </c>
      <c r="BM20" s="9">
        <f>BM19+BM17+BM15+BM10+BM7</f>
        <v>0</v>
      </c>
      <c r="BN20" s="9">
        <f>BN19+BN17+BN15+BN10+BN7</f>
        <v>0</v>
      </c>
      <c r="BO20" s="9">
        <f>BO15</f>
        <v>15000000</v>
      </c>
      <c r="BP20" s="9">
        <f>BP19+BP17+BP15+BP10+BP7</f>
        <v>0</v>
      </c>
      <c r="BQ20" s="9">
        <f>BQ15</f>
        <v>15000000</v>
      </c>
      <c r="BR20" s="9">
        <f>BR19+BR17+BR15+BR10+BR7</f>
        <v>0</v>
      </c>
      <c r="BS20" s="9">
        <f>BS19+BS17+BS15+BS10+BS7</f>
        <v>0</v>
      </c>
      <c r="BT20" s="9">
        <f>BT19+BT17+BT15+BT10+BT7</f>
        <v>0</v>
      </c>
      <c r="BU20" s="9">
        <f>BU15</f>
        <v>110655.74</v>
      </c>
      <c r="BV20" s="9">
        <f>BV15</f>
        <v>110655.74</v>
      </c>
      <c r="BW20" s="9">
        <f>BW19+BW17+BW15+BW10+BW7</f>
        <v>0</v>
      </c>
      <c r="BX20" s="9">
        <f>BX19+BX17+BX15+BX10+BX7</f>
        <v>0</v>
      </c>
      <c r="BY20" s="9">
        <f>BY15</f>
        <v>15000000</v>
      </c>
      <c r="BZ20" s="9">
        <f>BZ19+BZ17+BZ15+BZ10+BZ7</f>
        <v>0</v>
      </c>
      <c r="CA20" s="9">
        <f>CA15</f>
        <v>15000000</v>
      </c>
      <c r="CB20" s="9">
        <f>CB19+CB17+CB15+CB10+CB7</f>
        <v>0</v>
      </c>
      <c r="CC20" s="9">
        <f>CC19+CC17+CC15+CC10+CC7</f>
        <v>0</v>
      </c>
      <c r="CD20" s="9">
        <f>CD19+CD17+CD15+CD10+CD7</f>
        <v>0</v>
      </c>
      <c r="CE20" s="9">
        <f>CE15</f>
        <v>101639.34</v>
      </c>
      <c r="CF20" s="9">
        <f>CF15</f>
        <v>101639.34</v>
      </c>
      <c r="CG20" s="9">
        <f>CG19+CG17+CG15+CG10+CG7</f>
        <v>0</v>
      </c>
      <c r="CH20" s="9">
        <f>CH19+CH17+CH15+CH10+CH7</f>
        <v>0</v>
      </c>
      <c r="CI20" s="9">
        <f>CI15</f>
        <v>15000000</v>
      </c>
      <c r="CJ20" s="9">
        <f>CJ19+CJ17+CJ15+CJ10+CJ7</f>
        <v>0</v>
      </c>
      <c r="CK20" s="9">
        <f>CK15</f>
        <v>15000000</v>
      </c>
    </row>
    <row r="21" spans="1:89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57" customFormat="1" ht="18.75" customHeight="1">
      <c r="A22" s="53"/>
      <c r="B22" s="54"/>
      <c r="C22" s="120"/>
      <c r="D22" s="120"/>
      <c r="E22" s="120"/>
      <c r="F22" s="120"/>
      <c r="G22" s="120"/>
      <c r="H22" s="120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5"/>
      <c r="V22" s="56"/>
      <c r="W22" s="56"/>
      <c r="X22" s="56"/>
      <c r="Y22" s="56"/>
      <c r="Z22" s="56"/>
      <c r="AA22" s="56"/>
      <c r="AB22" s="56"/>
      <c r="AC22" s="56"/>
      <c r="AD22" s="55"/>
      <c r="AE22" s="55"/>
      <c r="AF22" s="56"/>
      <c r="AG22" s="56"/>
      <c r="AH22" s="56"/>
      <c r="AI22" s="56"/>
      <c r="AJ22" s="56"/>
      <c r="AK22" s="56"/>
      <c r="AL22" s="56"/>
      <c r="AM22" s="56"/>
      <c r="AN22" s="55"/>
      <c r="AO22" s="55"/>
      <c r="AP22" s="56"/>
      <c r="AQ22" s="56"/>
      <c r="AR22" s="56"/>
      <c r="AS22" s="56"/>
      <c r="AT22" s="56"/>
      <c r="AU22" s="56"/>
      <c r="AV22" s="56"/>
      <c r="AW22" s="56"/>
      <c r="AX22" s="55"/>
      <c r="AY22" s="55"/>
      <c r="AZ22" s="56"/>
      <c r="BA22" s="56"/>
      <c r="BB22" s="56"/>
      <c r="BC22" s="56"/>
      <c r="BD22" s="56"/>
      <c r="BE22" s="56"/>
      <c r="BF22" s="56"/>
      <c r="BG22" s="56"/>
      <c r="BH22" s="55"/>
      <c r="BI22" s="55"/>
      <c r="BJ22" s="56"/>
      <c r="BK22" s="56"/>
      <c r="BL22" s="56"/>
      <c r="BM22" s="56"/>
      <c r="BN22" s="56"/>
      <c r="BO22" s="56"/>
      <c r="BP22" s="56"/>
      <c r="BQ22" s="56"/>
      <c r="BR22" s="55"/>
      <c r="BS22" s="55"/>
      <c r="BT22" s="56"/>
      <c r="BU22" s="56"/>
      <c r="BV22" s="56"/>
      <c r="BW22" s="56"/>
      <c r="BX22" s="56"/>
      <c r="BY22" s="56"/>
      <c r="BZ22" s="56"/>
      <c r="CA22" s="56"/>
      <c r="CB22" s="55"/>
      <c r="CC22" s="55"/>
      <c r="CD22" s="56"/>
      <c r="CE22" s="56"/>
      <c r="CF22" s="56"/>
      <c r="CG22" s="56"/>
      <c r="CH22" s="56"/>
      <c r="CI22" s="56"/>
      <c r="CJ22" s="56"/>
      <c r="CK22" s="56"/>
    </row>
    <row r="23" spans="1:88" ht="36" customHeight="1">
      <c r="A23" s="10"/>
      <c r="B23" s="54"/>
      <c r="C23" s="120" t="s">
        <v>47</v>
      </c>
      <c r="D23" s="120"/>
      <c r="E23" s="120"/>
      <c r="F23" s="120"/>
      <c r="G23" s="120"/>
      <c r="H23" s="120"/>
      <c r="I23" s="55"/>
      <c r="J23" s="56" t="s">
        <v>46</v>
      </c>
      <c r="K23" s="55"/>
      <c r="M23" s="56"/>
      <c r="N23" s="56"/>
      <c r="O23" s="56"/>
      <c r="P23" s="56"/>
      <c r="Q23" s="56"/>
      <c r="R23" s="55"/>
      <c r="T23" s="56"/>
      <c r="U23" s="55"/>
      <c r="W23" s="56"/>
      <c r="X23" s="56"/>
      <c r="Y23" s="56"/>
      <c r="Z23" s="56"/>
      <c r="AA23" s="56"/>
      <c r="AB23" s="55"/>
      <c r="AD23" s="56"/>
      <c r="AE23" s="55"/>
      <c r="AG23" s="56"/>
      <c r="AH23" s="56"/>
      <c r="AI23" s="56"/>
      <c r="AJ23" s="56"/>
      <c r="AK23" s="56"/>
      <c r="AL23" s="55"/>
      <c r="AN23" s="56"/>
      <c r="AO23" s="55"/>
      <c r="AQ23" s="56"/>
      <c r="AR23" s="56"/>
      <c r="AS23" s="56"/>
      <c r="AT23" s="56"/>
      <c r="AU23" s="56"/>
      <c r="AV23" s="55"/>
      <c r="AX23" s="56"/>
      <c r="AY23" s="55"/>
      <c r="BA23" s="56"/>
      <c r="BB23" s="56"/>
      <c r="BC23" s="56"/>
      <c r="BD23" s="56"/>
      <c r="BE23" s="56"/>
      <c r="BF23" s="55"/>
      <c r="BH23" s="56"/>
      <c r="BI23" s="55"/>
      <c r="BK23" s="56"/>
      <c r="BL23" s="56"/>
      <c r="BM23" s="56"/>
      <c r="BN23" s="56"/>
      <c r="BO23" s="56"/>
      <c r="BP23" s="55"/>
      <c r="BR23" s="56"/>
      <c r="BS23" s="55"/>
      <c r="BU23" s="56"/>
      <c r="BV23" s="56"/>
      <c r="BW23" s="56"/>
      <c r="BX23" s="56"/>
      <c r="BY23" s="56"/>
      <c r="BZ23" s="55"/>
      <c r="CB23" s="56"/>
      <c r="CC23" s="55"/>
      <c r="CE23" s="56"/>
      <c r="CF23" s="56"/>
      <c r="CG23" s="56"/>
      <c r="CH23" s="56"/>
      <c r="CI23" s="56"/>
      <c r="CJ23" s="55"/>
    </row>
    <row r="24" spans="1:89" ht="12.75">
      <c r="A24" s="10"/>
      <c r="B24" s="50"/>
      <c r="C24" s="4" t="s">
        <v>26</v>
      </c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74">
    <mergeCell ref="BR3:BV3"/>
    <mergeCell ref="BW3:BX3"/>
    <mergeCell ref="BY3:CA3"/>
    <mergeCell ref="BR4:BS4"/>
    <mergeCell ref="BT4:BU4"/>
    <mergeCell ref="BV4:BV5"/>
    <mergeCell ref="BW4:BX4"/>
    <mergeCell ref="CA4:CA5"/>
    <mergeCell ref="AX3:BB3"/>
    <mergeCell ref="BC3:BD3"/>
    <mergeCell ref="BE3:BG3"/>
    <mergeCell ref="AX4:AY4"/>
    <mergeCell ref="AZ4:BA4"/>
    <mergeCell ref="BB4:BB5"/>
    <mergeCell ref="BC4:BD4"/>
    <mergeCell ref="BG4:BG5"/>
    <mergeCell ref="T3:X3"/>
    <mergeCell ref="Y3:Z3"/>
    <mergeCell ref="AA3:AC3"/>
    <mergeCell ref="T4:U4"/>
    <mergeCell ref="V4:W4"/>
    <mergeCell ref="X4:X5"/>
    <mergeCell ref="Y4:Z4"/>
    <mergeCell ref="AC4:AC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  <mergeCell ref="AD3:AH3"/>
    <mergeCell ref="AI3:AJ3"/>
    <mergeCell ref="AK3:AM3"/>
    <mergeCell ref="AD4:AE4"/>
    <mergeCell ref="AF4:AG4"/>
    <mergeCell ref="AH4:AH5"/>
    <mergeCell ref="AI4:AJ4"/>
    <mergeCell ref="AM4:AM5"/>
    <mergeCell ref="AN3:AR3"/>
    <mergeCell ref="AS3:AT3"/>
    <mergeCell ref="AU3:AW3"/>
    <mergeCell ref="AN4:AO4"/>
    <mergeCell ref="AP4:AQ4"/>
    <mergeCell ref="AR4:AR5"/>
    <mergeCell ref="AS4:AT4"/>
    <mergeCell ref="AW4:AW5"/>
    <mergeCell ref="BH3:BL3"/>
    <mergeCell ref="BM3:BN3"/>
    <mergeCell ref="BO3:BQ3"/>
    <mergeCell ref="BH4:BI4"/>
    <mergeCell ref="BJ4:BK4"/>
    <mergeCell ref="BL4:BL5"/>
    <mergeCell ref="BM4:BN4"/>
    <mergeCell ref="BQ4:BQ5"/>
    <mergeCell ref="CB3:CF3"/>
    <mergeCell ref="CG3:CH3"/>
    <mergeCell ref="CI3:CK3"/>
    <mergeCell ref="CB4:CC4"/>
    <mergeCell ref="CD4:CE4"/>
    <mergeCell ref="CF4:CF5"/>
    <mergeCell ref="CG4:CH4"/>
    <mergeCell ref="CK4:CK5"/>
  </mergeCells>
  <printOptions horizontalCentered="1"/>
  <pageMargins left="0.6692913385826772" right="0.1968503937007874" top="0.6299212598425197" bottom="0.1968503937007874" header="0.1968503937007874" footer="0.1968503937007874"/>
  <pageSetup fitToHeight="0" fitToWidth="6" horizontalDpi="600" verticalDpi="600" orientation="landscape" paperSize="9" scale="76" r:id="rId1"/>
  <headerFooter alignWithMargins="0">
    <oddFooter>&amp;R&amp;P</oddFooter>
  </headerFooter>
  <colBreaks count="5" manualBreakCount="5">
    <brk id="14" max="65535" man="1"/>
    <brk id="26" max="65535" man="1"/>
    <brk id="39" max="23" man="1"/>
    <brk id="54" max="65535" man="1"/>
    <brk id="6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2020-08-03T09:46:46Z</cp:lastPrinted>
  <dcterms:created xsi:type="dcterms:W3CDTF">2006-01-12T09:03:17Z</dcterms:created>
  <dcterms:modified xsi:type="dcterms:W3CDTF">2020-09-03T08:13:41Z</dcterms:modified>
  <cp:category/>
  <cp:version/>
  <cp:contentType/>
  <cp:contentStatus/>
</cp:coreProperties>
</file>